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600" windowHeight="1176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88" i="1" l="1"/>
  <c r="D10" i="1" l="1"/>
  <c r="E82" i="1" l="1"/>
  <c r="E85" i="1"/>
  <c r="E87" i="1"/>
  <c r="E86" i="1"/>
  <c r="E84" i="1"/>
  <c r="E83" i="1"/>
  <c r="E81" i="1"/>
  <c r="E80" i="1"/>
  <c r="D89" i="1"/>
  <c r="C89" i="1"/>
  <c r="E63" i="1"/>
  <c r="E50" i="1"/>
  <c r="E30" i="1"/>
  <c r="E31" i="1"/>
  <c r="E32" i="1"/>
  <c r="E33" i="1"/>
  <c r="E34" i="1"/>
  <c r="E35" i="1"/>
  <c r="E36" i="1"/>
  <c r="E37" i="1"/>
  <c r="E29" i="1"/>
  <c r="D38" i="1"/>
  <c r="C38" i="1"/>
  <c r="E20" i="1"/>
  <c r="E19" i="1"/>
  <c r="E18" i="1"/>
  <c r="D21" i="1"/>
  <c r="C21" i="1"/>
  <c r="E38" i="1" l="1"/>
  <c r="E89" i="1"/>
  <c r="E21" i="1"/>
  <c r="C51" i="1"/>
  <c r="D51" i="1"/>
  <c r="E51" i="1"/>
  <c r="E64" i="1"/>
  <c r="E65" i="1"/>
  <c r="E66" i="1"/>
  <c r="C67" i="1"/>
  <c r="D67" i="1"/>
  <c r="E67" i="1" l="1"/>
</calcChain>
</file>

<file path=xl/sharedStrings.xml><?xml version="1.0" encoding="utf-8"?>
<sst xmlns="http://schemas.openxmlformats.org/spreadsheetml/2006/main" count="58" uniqueCount="38">
  <si>
    <t>المجموع</t>
  </si>
  <si>
    <t>41 سنة فما فوق</t>
  </si>
  <si>
    <t>ما بين 36 و40 سنة</t>
  </si>
  <si>
    <t>ما بين 31 و35 سنة</t>
  </si>
  <si>
    <t>ما بين 26 و30 سنة</t>
  </si>
  <si>
    <t>ما بين 21 و25 سنة</t>
  </si>
  <si>
    <t>ما بين 16 و20 سنة</t>
  </si>
  <si>
    <t>ما بين 11 و 15 سنة</t>
  </si>
  <si>
    <t>ما بين 6 و10 سنوات</t>
  </si>
  <si>
    <t>5 سنوات وأقل</t>
  </si>
  <si>
    <t>ذكور</t>
  </si>
  <si>
    <t>إناث</t>
  </si>
  <si>
    <t>توزيع الموظفين حسب شرائح الأقدمية</t>
  </si>
  <si>
    <t>مصالح مركزية</t>
  </si>
  <si>
    <t>مطلق(ة)</t>
  </si>
  <si>
    <t>متزوج(ة)</t>
  </si>
  <si>
    <t>عازب(ة)</t>
  </si>
  <si>
    <t>أرمل(ة)</t>
  </si>
  <si>
    <t>توزيع الموظفين حسب الحالة العائلية</t>
  </si>
  <si>
    <t>توزيع الموظفين حسب الجهات</t>
  </si>
  <si>
    <t>أكثر من 60 سنة</t>
  </si>
  <si>
    <t>ما بين 56 و60 سنة</t>
  </si>
  <si>
    <t>ما بين 51 و55 سنة</t>
  </si>
  <si>
    <t>ما بين 46 و50 سنة</t>
  </si>
  <si>
    <t>ما بين 41 و45 سنة</t>
  </si>
  <si>
    <t>25 سنة وأقل</t>
  </si>
  <si>
    <t>توزيع الموظفين حسب فئات الأعمار</t>
  </si>
  <si>
    <t xml:space="preserve"> </t>
  </si>
  <si>
    <t>التنفيذ</t>
  </si>
  <si>
    <t>الإشراف</t>
  </si>
  <si>
    <t>التأطير</t>
  </si>
  <si>
    <t>توزيع الموظفين حسب مستوى التأهيل</t>
  </si>
  <si>
    <t xml:space="preserve"> نسبة تأنيث مناصب المسؤولية</t>
  </si>
  <si>
    <r>
      <t xml:space="preserve">نسبة التأنيث </t>
    </r>
    <r>
      <rPr>
        <b/>
        <sz val="14"/>
        <color theme="1"/>
        <rFont val="Calibri"/>
        <family val="2"/>
        <scheme val="minor"/>
      </rPr>
      <t xml:space="preserve"> </t>
    </r>
  </si>
  <si>
    <r>
      <t xml:space="preserve">عدد الموظفات  </t>
    </r>
    <r>
      <rPr>
        <b/>
        <sz val="11"/>
        <color rgb="FF000000"/>
        <rFont val="Calibri"/>
        <family val="2"/>
        <scheme val="minor"/>
      </rPr>
      <t/>
    </r>
  </si>
  <si>
    <r>
      <t xml:space="preserve">عدد الموظفين  </t>
    </r>
    <r>
      <rPr>
        <b/>
        <sz val="11"/>
        <color rgb="FF000000"/>
        <rFont val="Calibri"/>
        <family val="2"/>
        <scheme val="minor"/>
      </rPr>
      <t/>
    </r>
  </si>
  <si>
    <t>   مؤشرات</t>
  </si>
  <si>
    <t>وزارة السكنى وسياسة المدينة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</si>
</sst>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20"/>
      <color theme="0"/>
      <name val="Times New Roman"/>
      <family val="1"/>
    </font>
    <font>
      <sz val="20"/>
      <name val="Calibri"/>
      <family val="2"/>
      <scheme val="minor"/>
    </font>
    <font>
      <b/>
      <sz val="2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2" fillId="2" borderId="1" xfId="0" applyNumberFormat="1" applyFont="1" applyFill="1" applyBorder="1"/>
    <xf numFmtId="0" fontId="3" fillId="3" borderId="0" xfId="0" applyFont="1" applyFill="1" applyBorder="1" applyAlignment="1">
      <alignment horizontal="right" readingOrder="2"/>
    </xf>
    <xf numFmtId="3" fontId="4" fillId="4" borderId="0" xfId="0" applyNumberFormat="1" applyFont="1" applyFill="1"/>
    <xf numFmtId="3" fontId="4" fillId="5" borderId="0" xfId="0" applyNumberFormat="1" applyFont="1" applyFill="1"/>
    <xf numFmtId="3" fontId="4" fillId="6" borderId="0" xfId="0" applyNumberFormat="1" applyFont="1" applyFill="1"/>
    <xf numFmtId="0" fontId="3" fillId="7" borderId="0" xfId="0" applyFont="1" applyFill="1" applyBorder="1" applyAlignment="1">
      <alignment horizontal="right" readingOrder="2"/>
    </xf>
    <xf numFmtId="0" fontId="3" fillId="8" borderId="2" xfId="0" applyFont="1" applyFill="1" applyBorder="1"/>
    <xf numFmtId="0" fontId="3" fillId="9" borderId="2" xfId="0" applyFont="1" applyFill="1" applyBorder="1"/>
    <xf numFmtId="0" fontId="3" fillId="10" borderId="2" xfId="0" applyFont="1" applyFill="1" applyBorder="1"/>
    <xf numFmtId="3" fontId="2" fillId="2" borderId="0" xfId="0" applyNumberFormat="1" applyFont="1" applyFill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right" vertical="center" readingOrder="2"/>
    </xf>
    <xf numFmtId="0" fontId="0" fillId="0" borderId="0" xfId="0" applyBorder="1"/>
    <xf numFmtId="0" fontId="0" fillId="7" borderId="0" xfId="0" applyFill="1"/>
    <xf numFmtId="0" fontId="2" fillId="2" borderId="1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center"/>
    </xf>
    <xf numFmtId="0" fontId="0" fillId="11" borderId="0" xfId="0" applyFill="1" applyBorder="1"/>
    <xf numFmtId="3" fontId="3" fillId="6" borderId="0" xfId="0" applyNumberFormat="1" applyFont="1" applyFill="1"/>
    <xf numFmtId="3" fontId="3" fillId="5" borderId="0" xfId="0" applyNumberFormat="1" applyFont="1" applyFill="1"/>
    <xf numFmtId="3" fontId="3" fillId="4" borderId="0" xfId="0" applyNumberFormat="1" applyFont="1" applyFill="1"/>
    <xf numFmtId="0" fontId="0" fillId="11" borderId="0" xfId="0" applyFill="1"/>
    <xf numFmtId="0" fontId="5" fillId="3" borderId="0" xfId="0" applyFont="1" applyFill="1" applyAlignment="1">
      <alignment horizontal="center"/>
    </xf>
    <xf numFmtId="0" fontId="6" fillId="0" borderId="0" xfId="0" applyFont="1" applyBorder="1" applyAlignment="1">
      <alignment horizontal="right" vertical="center" readingOrder="2"/>
    </xf>
    <xf numFmtId="0" fontId="0" fillId="0" borderId="0" xfId="0" applyBorder="1" applyAlignment="1"/>
    <xf numFmtId="0" fontId="3" fillId="4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0" fontId="6" fillId="7" borderId="0" xfId="0" applyNumberFormat="1" applyFont="1" applyFill="1" applyBorder="1" applyAlignment="1">
      <alignment horizontal="right" vertical="center" readingOrder="2"/>
    </xf>
    <xf numFmtId="10" fontId="0" fillId="0" borderId="0" xfId="0" applyNumberFormat="1" applyBorder="1" applyAlignment="1"/>
    <xf numFmtId="10" fontId="7" fillId="7" borderId="0" xfId="0" applyNumberFormat="1" applyFont="1" applyFill="1" applyBorder="1" applyAlignment="1">
      <alignment horizontal="right" vertical="center" readingOrder="2"/>
    </xf>
    <xf numFmtId="10" fontId="1" fillId="0" borderId="0" xfId="0" applyNumberFormat="1" applyFont="1" applyBorder="1" applyAlignment="1"/>
    <xf numFmtId="0" fontId="12" fillId="4" borderId="5" xfId="0" applyFont="1" applyFill="1" applyBorder="1" applyAlignment="1">
      <alignment horizontal="center" vertical="center" readingOrder="2"/>
    </xf>
    <xf numFmtId="0" fontId="11" fillId="4" borderId="4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/>
    <xf numFmtId="0" fontId="6" fillId="7" borderId="0" xfId="0" applyFont="1" applyFill="1" applyBorder="1" applyAlignment="1">
      <alignment horizontal="right" vertical="center" readingOrder="2"/>
    </xf>
    <xf numFmtId="0" fontId="0" fillId="1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مستوى التأهيل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Feuil1!$C$17</c:f>
              <c:strCache>
                <c:ptCount val="1"/>
                <c:pt idx="0">
                  <c:v>إناث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CA-4301-AF65-B44700B1F5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CA-4301-AF65-B44700B1F5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CA-4301-AF65-B44700B1F52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Feuil1!$B$18:$B$20</c:f>
              <c:strCache>
                <c:ptCount val="3"/>
                <c:pt idx="0">
                  <c:v>التأطير</c:v>
                </c:pt>
                <c:pt idx="1">
                  <c:v>الإشراف</c:v>
                </c:pt>
                <c:pt idx="2">
                  <c:v>التنفيذ</c:v>
                </c:pt>
              </c:strCache>
            </c:strRef>
          </c:cat>
          <c:val>
            <c:numRef>
              <c:f>Feuil1!$C$18:$C$20</c:f>
              <c:numCache>
                <c:formatCode>#,##0</c:formatCode>
                <c:ptCount val="3"/>
                <c:pt idx="0">
                  <c:v>274</c:v>
                </c:pt>
                <c:pt idx="1">
                  <c:v>82</c:v>
                </c:pt>
                <c:pt idx="2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26-48F9-B31B-A2334AFBAC4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425218722659671"/>
          <c:y val="0.20425511515274641"/>
          <c:w val="0.70901181102362265"/>
          <c:h val="0.66779910229836292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Feuil1!$B$29:$B$37</c:f>
              <c:strCache>
                <c:ptCount val="9"/>
                <c:pt idx="0">
                  <c:v>25 سنة وأقل</c:v>
                </c:pt>
                <c:pt idx="1">
                  <c:v>ما بين 26 و30 سنة</c:v>
                </c:pt>
                <c:pt idx="2">
                  <c:v>ما بين 31 و35 سنة</c:v>
                </c:pt>
                <c:pt idx="3">
                  <c:v>ما بين 36 و40 سنة</c:v>
                </c:pt>
                <c:pt idx="4">
                  <c:v>ما بين 41 و45 سنة</c:v>
                </c:pt>
                <c:pt idx="5">
                  <c:v>ما بين 46 و50 سنة</c:v>
                </c:pt>
                <c:pt idx="6">
                  <c:v>ما بين 51 و55 سنة</c:v>
                </c:pt>
                <c:pt idx="7">
                  <c:v>ما بين 56 و60 سنة</c:v>
                </c:pt>
                <c:pt idx="8">
                  <c:v>أكثر من 60 سنة</c:v>
                </c:pt>
              </c:strCache>
            </c:strRef>
          </c:cat>
          <c:val>
            <c:numRef>
              <c:f>Feuil1!$C$29:$C$37</c:f>
              <c:numCache>
                <c:formatCode>#,##0</c:formatCode>
                <c:ptCount val="9"/>
                <c:pt idx="0">
                  <c:v>7</c:v>
                </c:pt>
                <c:pt idx="1">
                  <c:v>43</c:v>
                </c:pt>
                <c:pt idx="2">
                  <c:v>25</c:v>
                </c:pt>
                <c:pt idx="3">
                  <c:v>37</c:v>
                </c:pt>
                <c:pt idx="4">
                  <c:v>65</c:v>
                </c:pt>
                <c:pt idx="5">
                  <c:v>83</c:v>
                </c:pt>
                <c:pt idx="6">
                  <c:v>93</c:v>
                </c:pt>
                <c:pt idx="7">
                  <c:v>63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1-418B-9068-4493EFF4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78169984"/>
        <c:axId val="78180736"/>
        <c:axId val="0"/>
      </c:bar3DChart>
      <c:catAx>
        <c:axId val="7816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80736"/>
        <c:crosses val="autoZero"/>
        <c:auto val="1"/>
        <c:lblAlgn val="ctr"/>
        <c:lblOffset val="100"/>
        <c:noMultiLvlLbl val="0"/>
      </c:catAx>
      <c:valAx>
        <c:axId val="7818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69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3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5D4F-488A-B73E-07D63647125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D4F-488A-B73E-07D63647125F}"/>
              </c:ext>
            </c:extLst>
          </c:dPt>
          <c:dLbls>
            <c:dLbl>
              <c:idx val="0"/>
              <c:layout>
                <c:manualLayout>
                  <c:x val="-4.6571130470186421E-17"/>
                  <c:y val="0.233922530880016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4F-488A-B73E-07D63647125F}"/>
                </c:ext>
              </c:extLst>
            </c:dLbl>
            <c:dLbl>
              <c:idx val="1"/>
              <c:layout>
                <c:manualLayout>
                  <c:x val="-3.2939673969850604E-3"/>
                  <c:y val="0.251403164855504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D4F-488A-B73E-07D63647125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Feuil1!$B$8:$B$9</c:f>
              <c:strCache>
                <c:ptCount val="2"/>
                <c:pt idx="0">
                  <c:v>عدد الموظفين  </c:v>
                </c:pt>
                <c:pt idx="1">
                  <c:v>عدد الموظفات  </c:v>
                </c:pt>
              </c:strCache>
            </c:strRef>
          </c:cat>
          <c:val>
            <c:numRef>
              <c:f>Feuil1!$D$8:$D$9</c:f>
              <c:numCache>
                <c:formatCode>General</c:formatCode>
                <c:ptCount val="2"/>
                <c:pt idx="0">
                  <c:v>1038</c:v>
                </c:pt>
                <c:pt idx="1">
                  <c:v>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EE-408E-AAA2-AB205305E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51827840"/>
        <c:axId val="519950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0-55EE-408E-AAA2-AB205305E8EB}"/>
                    </c:ext>
                  </c:extLst>
                </c:dPt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1-55EE-408E-AAA2-AB205305E8EB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Feuil1!$B$8:$B$9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Feuil1!$C$8:$C$9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5EE-408E-AAA2-AB205305E8EB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5"/>
                  </a:solidFill>
                  <a:ln>
                    <a:noFill/>
                  </a:ln>
                  <a:effectLst>
                    <a:outerShdw blurRad="254000" sx="102000" sy="102000" algn="ctr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Pt>
                  <c:idx val="0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9-5D4F-488A-B73E-07D63647125F}"/>
                    </c:ext>
                  </c:extLst>
                </c:dPt>
                <c:dPt>
                  <c:idx val="1"/>
                  <c:invertIfNegative val="0"/>
                  <c:bubble3D val="0"/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B-5D4F-488A-B73E-07D63647125F}"/>
                    </c:ext>
                  </c:extLst>
                </c:dPt>
                <c:dLbls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Feuil1!$B$8:$B$9</c15:sqref>
                        </c15:formulaRef>
                      </c:ext>
                    </c:extLst>
                    <c:strCache>
                      <c:ptCount val="2"/>
                      <c:pt idx="0">
                        <c:v>عدد الموظفين  </c:v>
                      </c:pt>
                      <c:pt idx="1">
                        <c:v>عدد الموظفات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Feuil1!$E$8:$E$9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EE-408E-AAA2-AB205305E8EB}"/>
                  </c:ext>
                </c:extLst>
              </c15:ser>
            </c15:filteredBarSeries>
          </c:ext>
        </c:extLst>
      </c:barChart>
      <c:catAx>
        <c:axId val="5182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995008"/>
        <c:crosses val="autoZero"/>
        <c:auto val="1"/>
        <c:lblAlgn val="ctr"/>
        <c:lblOffset val="100"/>
        <c:noMultiLvlLbl val="0"/>
      </c:catAx>
      <c:valAx>
        <c:axId val="519950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82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Feuil1!$B$63:$B$66</c:f>
              <c:strCache>
                <c:ptCount val="4"/>
                <c:pt idx="0">
                  <c:v>أرمل(ة)</c:v>
                </c:pt>
                <c:pt idx="1">
                  <c:v>عازب(ة)</c:v>
                </c:pt>
                <c:pt idx="2">
                  <c:v>متزوج(ة)</c:v>
                </c:pt>
                <c:pt idx="3">
                  <c:v>مطلق(ة)</c:v>
                </c:pt>
              </c:strCache>
            </c:strRef>
          </c:cat>
          <c:val>
            <c:numRef>
              <c:f>Feuil1!$C$63:$C$66</c:f>
              <c:numCache>
                <c:formatCode>#,##0</c:formatCode>
                <c:ptCount val="4"/>
                <c:pt idx="0">
                  <c:v>6</c:v>
                </c:pt>
                <c:pt idx="1">
                  <c:v>92</c:v>
                </c:pt>
                <c:pt idx="2">
                  <c:v>296</c:v>
                </c:pt>
                <c:pt idx="3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D-4144-B0E4-D86D5845C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52110848"/>
        <c:axId val="52112384"/>
        <c:axId val="0"/>
      </c:bar3DChart>
      <c:catAx>
        <c:axId val="5211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12384"/>
        <c:crosses val="autoZero"/>
        <c:auto val="1"/>
        <c:lblAlgn val="ctr"/>
        <c:lblOffset val="100"/>
        <c:noMultiLvlLbl val="0"/>
      </c:catAx>
      <c:valAx>
        <c:axId val="521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1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762729658792681"/>
          <c:y val="0.17604522749997187"/>
          <c:w val="0.69730336832895856"/>
          <c:h val="0.7078962449399766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Feuil1!$B$80:$B$88</c:f>
              <c:strCache>
                <c:ptCount val="9"/>
                <c:pt idx="0">
                  <c:v>5 سنوات وأقل</c:v>
                </c:pt>
                <c:pt idx="1">
                  <c:v>ما بين 6 و10 سنوات</c:v>
                </c:pt>
                <c:pt idx="2">
                  <c:v>ما بين 11 و 15 سنة</c:v>
                </c:pt>
                <c:pt idx="3">
                  <c:v>ما بين 16 و20 سنة</c:v>
                </c:pt>
                <c:pt idx="4">
                  <c:v>ما بين 21 و25 سنة</c:v>
                </c:pt>
                <c:pt idx="5">
                  <c:v>ما بين 26 و30 سنة</c:v>
                </c:pt>
                <c:pt idx="6">
                  <c:v>ما بين 31 و35 سنة</c:v>
                </c:pt>
                <c:pt idx="7">
                  <c:v>ما بين 36 و40 سنة</c:v>
                </c:pt>
                <c:pt idx="8">
                  <c:v>41 سنة فما فوق</c:v>
                </c:pt>
              </c:strCache>
            </c:strRef>
          </c:cat>
          <c:val>
            <c:numRef>
              <c:f>Feuil1!$C$80:$C$88</c:f>
              <c:numCache>
                <c:formatCode>#,##0</c:formatCode>
                <c:ptCount val="9"/>
                <c:pt idx="0">
                  <c:v>62</c:v>
                </c:pt>
                <c:pt idx="1">
                  <c:v>37</c:v>
                </c:pt>
                <c:pt idx="2">
                  <c:v>38</c:v>
                </c:pt>
                <c:pt idx="3">
                  <c:v>73</c:v>
                </c:pt>
                <c:pt idx="4">
                  <c:v>81</c:v>
                </c:pt>
                <c:pt idx="5">
                  <c:v>70</c:v>
                </c:pt>
                <c:pt idx="6">
                  <c:v>30</c:v>
                </c:pt>
                <c:pt idx="7">
                  <c:v>24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07-4FE3-96E9-2DD10E915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cylinder"/>
        <c:axId val="52171136"/>
        <c:axId val="52172672"/>
        <c:axId val="0"/>
      </c:bar3DChart>
      <c:catAx>
        <c:axId val="5217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72672"/>
        <c:crosses val="autoZero"/>
        <c:auto val="1"/>
        <c:lblAlgn val="ctr"/>
        <c:lblOffset val="100"/>
        <c:noMultiLvlLbl val="0"/>
      </c:catAx>
      <c:valAx>
        <c:axId val="5217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MA"/>
              <a:t>توزيع الموظفات حسب الجهات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Feuil1!$B$50</c:f>
              <c:strCache>
                <c:ptCount val="1"/>
                <c:pt idx="0">
                  <c:v>مصالح مركزية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95-421B-B5C5-4DC1FBFDFF3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Feuil1!$C$49</c:f>
              <c:strCache>
                <c:ptCount val="1"/>
                <c:pt idx="0">
                  <c:v>إناث</c:v>
                </c:pt>
              </c:strCache>
            </c:strRef>
          </c:cat>
          <c:val>
            <c:numRef>
              <c:f>Feuil1!$C$50</c:f>
              <c:numCache>
                <c:formatCode>#,##0</c:formatCode>
                <c:ptCount val="1"/>
                <c:pt idx="0">
                  <c:v>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B-416A-A75F-64A02755E6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92928</xdr:rowOff>
    </xdr:from>
    <xdr:to>
      <xdr:col>11</xdr:col>
      <xdr:colOff>453019</xdr:colOff>
      <xdr:row>21</xdr:row>
      <xdr:rowOff>209086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9294</xdr:colOff>
      <xdr:row>24</xdr:row>
      <xdr:rowOff>185855</xdr:rowOff>
    </xdr:from>
    <xdr:to>
      <xdr:col>11</xdr:col>
      <xdr:colOff>487866</xdr:colOff>
      <xdr:row>39</xdr:row>
      <xdr:rowOff>58081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151007</xdr:colOff>
      <xdr:row>3</xdr:row>
      <xdr:rowOff>116159</xdr:rowOff>
    </xdr:from>
    <xdr:to>
      <xdr:col>11</xdr:col>
      <xdr:colOff>429787</xdr:colOff>
      <xdr:row>12</xdr:row>
      <xdr:rowOff>58079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219075</xdr:colOff>
      <xdr:row>57</xdr:row>
      <xdr:rowOff>116158</xdr:rowOff>
    </xdr:from>
    <xdr:to>
      <xdr:col>11</xdr:col>
      <xdr:colOff>557561</xdr:colOff>
      <xdr:row>71</xdr:row>
      <xdr:rowOff>116157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14635</xdr:colOff>
      <xdr:row>75</xdr:row>
      <xdr:rowOff>46463</xdr:rowOff>
    </xdr:from>
    <xdr:to>
      <xdr:col>11</xdr:col>
      <xdr:colOff>627255</xdr:colOff>
      <xdr:row>90</xdr:row>
      <xdr:rowOff>139391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11617</xdr:colOff>
      <xdr:row>42</xdr:row>
      <xdr:rowOff>115229</xdr:rowOff>
    </xdr:from>
    <xdr:to>
      <xdr:col>11</xdr:col>
      <xdr:colOff>511098</xdr:colOff>
      <xdr:row>54</xdr:row>
      <xdr:rowOff>24161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41</xdr:col>
      <xdr:colOff>190500</xdr:colOff>
      <xdr:row>42</xdr:row>
      <xdr:rowOff>47625</xdr:rowOff>
    </xdr:from>
    <xdr:to>
      <xdr:col>46</xdr:col>
      <xdr:colOff>609600</xdr:colOff>
      <xdr:row>54</xdr:row>
      <xdr:rowOff>113370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37938075" y="10839450"/>
          <a:ext cx="46101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0.06504</cdr:x>
      <cdr:y>0.03353</cdr:y>
    </cdr:from>
    <cdr:to>
      <cdr:x>0.87805</cdr:x>
      <cdr:y>0.16511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7366" y="100015"/>
          <a:ext cx="3717073" cy="39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فئات</a:t>
          </a:r>
          <a:r>
            <a:rPr lang="ar-MA" sz="1800"/>
            <a:t> </a:t>
          </a:r>
          <a:r>
            <a:rPr lang="ar-MA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الأعمار</a:t>
          </a:r>
          <a:endParaRPr lang="fr-FR" sz="1800" b="1" i="0" u="none" strike="noStrike" kern="1200" spc="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0.18699</cdr:x>
      <cdr:y>0</cdr:y>
    </cdr:from>
    <cdr:to>
      <cdr:x>0.78455</cdr:x>
      <cdr:y>0.2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54928" y="0"/>
          <a:ext cx="2732049" cy="390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/>
            <a:t>توزيع الموظفين</a:t>
          </a:r>
          <a:r>
            <a:rPr lang="ar-MA" sz="1800" b="1" baseline="0"/>
            <a:t> حسب النوع</a:t>
          </a:r>
          <a:endParaRPr lang="fr-FR" sz="18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0.09553</cdr:x>
      <cdr:y>4.1589E-7</cdr:y>
    </cdr:from>
    <cdr:to>
      <cdr:x>0.85976</cdr:x>
      <cdr:y>0.13043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2037" y="1"/>
          <a:ext cx="3856249" cy="3136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الحالة</a:t>
          </a:r>
          <a:r>
            <a:rPr lang="ar-MA" sz="1100" baseline="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العائلية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0.1748</cdr:x>
      <cdr:y>0.04068</cdr:y>
    </cdr:from>
    <cdr:to>
      <cdr:x>0.84553</cdr:x>
      <cdr:y>0.18983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9171" y="111511"/>
          <a:ext cx="3066583" cy="4088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توزيع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الموظفات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حسب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شرائح</a:t>
          </a:r>
          <a:r>
            <a:rPr lang="ar-MA" sz="1100"/>
            <a:t> </a:t>
          </a:r>
          <a:r>
            <a:rPr lang="ar-MA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الأقدمية</a:t>
          </a:r>
          <a:endParaRPr lang="fr-FR" sz="1800" b="1" i="0" u="none" strike="noStrike" kern="12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rightToLeft="1" tabSelected="1" zoomScale="82" zoomScaleNormal="82" workbookViewId="0">
      <selection activeCell="B96" sqref="B96"/>
    </sheetView>
  </sheetViews>
  <sheetFormatPr baseColWidth="10" defaultRowHeight="15" x14ac:dyDescent="0.25"/>
  <cols>
    <col min="1" max="1" width="3.7109375" customWidth="1"/>
    <col min="2" max="2" width="29.85546875" customWidth="1"/>
    <col min="3" max="3" width="14.28515625" customWidth="1"/>
    <col min="4" max="4" width="12.140625" customWidth="1"/>
    <col min="5" max="5" width="9.85546875" customWidth="1"/>
    <col min="6" max="6" width="3.28515625" customWidth="1"/>
    <col min="7" max="7" width="20.28515625" customWidth="1"/>
    <col min="8" max="8" width="14.28515625" customWidth="1"/>
    <col min="9" max="10" width="11.42578125" customWidth="1"/>
    <col min="11" max="11" width="0.28515625" customWidth="1"/>
  </cols>
  <sheetData>
    <row r="3" spans="2:12" ht="26.25" x14ac:dyDescent="0.4">
      <c r="D3" s="34" t="s">
        <v>37</v>
      </c>
      <c r="E3" s="35"/>
      <c r="F3" s="35"/>
      <c r="G3" s="35"/>
      <c r="H3" s="35"/>
      <c r="I3" s="36"/>
      <c r="J3" s="13"/>
      <c r="K3" s="13"/>
      <c r="L3" s="13"/>
    </row>
    <row r="4" spans="2:12" x14ac:dyDescent="0.25">
      <c r="J4" s="13"/>
      <c r="K4" s="13"/>
      <c r="L4" s="13"/>
    </row>
    <row r="5" spans="2:12" x14ac:dyDescent="0.25">
      <c r="F5" s="13"/>
      <c r="G5" s="13"/>
      <c r="H5" s="13"/>
      <c r="I5" s="13"/>
      <c r="J5" s="13"/>
      <c r="K5" s="13"/>
      <c r="L5" s="13"/>
    </row>
    <row r="6" spans="2:12" x14ac:dyDescent="0.25">
      <c r="C6" s="19"/>
      <c r="E6" s="19"/>
      <c r="F6" s="19"/>
      <c r="G6" s="19"/>
    </row>
    <row r="7" spans="2:12" ht="30.6" customHeight="1" x14ac:dyDescent="0.35">
      <c r="B7" s="37" t="s">
        <v>36</v>
      </c>
      <c r="C7" s="25"/>
      <c r="D7" s="38"/>
      <c r="E7" s="38"/>
      <c r="F7" s="13"/>
      <c r="G7" s="18"/>
      <c r="H7" s="13"/>
      <c r="I7" s="13"/>
      <c r="J7" s="13"/>
      <c r="K7" s="13"/>
      <c r="L7" s="13"/>
    </row>
    <row r="8" spans="2:12" ht="30" customHeight="1" x14ac:dyDescent="0.3">
      <c r="B8" s="28" t="s">
        <v>35</v>
      </c>
      <c r="C8" s="29"/>
      <c r="D8" s="39">
        <v>1038</v>
      </c>
      <c r="E8" s="27"/>
      <c r="F8" s="13"/>
      <c r="G8" s="13"/>
      <c r="H8" s="13"/>
      <c r="I8" s="13"/>
      <c r="J8" s="17"/>
      <c r="K8" s="13"/>
      <c r="L8" s="13"/>
    </row>
    <row r="9" spans="2:12" ht="30" customHeight="1" x14ac:dyDescent="0.3">
      <c r="B9" s="28" t="s">
        <v>34</v>
      </c>
      <c r="C9" s="29"/>
      <c r="D9" s="39">
        <v>417</v>
      </c>
      <c r="E9" s="27"/>
      <c r="G9" s="13"/>
      <c r="H9" s="13"/>
      <c r="I9" s="17"/>
      <c r="J9" s="26"/>
      <c r="K9" s="27"/>
      <c r="L9" s="13"/>
    </row>
    <row r="10" spans="2:12" ht="30" customHeight="1" x14ac:dyDescent="0.3">
      <c r="B10" s="28" t="s">
        <v>33</v>
      </c>
      <c r="C10" s="29"/>
      <c r="D10" s="30">
        <f>D9/D8</f>
        <v>0.40173410404624277</v>
      </c>
      <c r="E10" s="31"/>
      <c r="G10" s="13"/>
      <c r="H10" s="13"/>
      <c r="I10" s="17"/>
      <c r="J10" s="13"/>
      <c r="K10" s="13"/>
      <c r="L10" s="13"/>
    </row>
    <row r="11" spans="2:12" ht="30" customHeight="1" x14ac:dyDescent="0.3">
      <c r="B11" s="28" t="s">
        <v>32</v>
      </c>
      <c r="C11" s="29"/>
      <c r="D11" s="32">
        <v>0.35</v>
      </c>
      <c r="E11" s="33"/>
      <c r="G11" s="13"/>
      <c r="H11" s="13"/>
      <c r="I11" s="17"/>
      <c r="J11" s="27"/>
      <c r="K11" s="27"/>
      <c r="L11" s="13"/>
    </row>
    <row r="12" spans="2:12" ht="20.100000000000001" customHeight="1" x14ac:dyDescent="0.25">
      <c r="G12" s="13"/>
      <c r="H12" s="13"/>
      <c r="I12" s="13"/>
      <c r="J12" s="13"/>
      <c r="K12" s="13"/>
      <c r="L12" s="13"/>
    </row>
    <row r="13" spans="2:12" ht="20.100000000000001" customHeight="1" x14ac:dyDescent="0.25">
      <c r="G13" s="13"/>
      <c r="H13" s="13"/>
      <c r="I13" s="13"/>
      <c r="J13" s="13"/>
      <c r="K13" s="13"/>
      <c r="L13" s="13"/>
    </row>
    <row r="14" spans="2:12" ht="20.100000000000001" customHeight="1" x14ac:dyDescent="0.25"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2:12" ht="19.5" customHeight="1" x14ac:dyDescent="0.25">
      <c r="F15" s="13"/>
      <c r="G15" s="13"/>
      <c r="H15" s="13"/>
      <c r="L15" s="13"/>
    </row>
    <row r="16" spans="2:12" ht="30" customHeight="1" x14ac:dyDescent="0.35">
      <c r="B16" s="25" t="s">
        <v>31</v>
      </c>
      <c r="C16" s="25"/>
      <c r="D16" s="25"/>
      <c r="E16" s="25"/>
      <c r="F16" s="13"/>
      <c r="L16" s="13"/>
    </row>
    <row r="17" spans="2:12" ht="30" customHeight="1" x14ac:dyDescent="0.3">
      <c r="B17" s="7"/>
      <c r="C17" s="9" t="s">
        <v>11</v>
      </c>
      <c r="D17" s="8" t="s">
        <v>10</v>
      </c>
      <c r="E17" s="7" t="s">
        <v>0</v>
      </c>
      <c r="F17" s="13"/>
      <c r="L17" s="13"/>
    </row>
    <row r="18" spans="2:12" ht="30" customHeight="1" x14ac:dyDescent="0.3">
      <c r="B18" s="16" t="s">
        <v>30</v>
      </c>
      <c r="C18" s="21">
        <v>274</v>
      </c>
      <c r="D18" s="22">
        <v>402</v>
      </c>
      <c r="E18" s="23">
        <f>SUM(C18:D18)</f>
        <v>676</v>
      </c>
      <c r="F18" s="13"/>
      <c r="L18" s="13"/>
    </row>
    <row r="19" spans="2:12" ht="30" customHeight="1" x14ac:dyDescent="0.3">
      <c r="B19" s="16" t="s">
        <v>29</v>
      </c>
      <c r="C19" s="21">
        <v>82</v>
      </c>
      <c r="D19" s="22">
        <v>104</v>
      </c>
      <c r="E19" s="23">
        <f>SUM(C19:D19)</f>
        <v>186</v>
      </c>
      <c r="F19" s="13"/>
      <c r="L19" s="13"/>
    </row>
    <row r="20" spans="2:12" ht="30" customHeight="1" x14ac:dyDescent="0.3">
      <c r="B20" s="16" t="s">
        <v>28</v>
      </c>
      <c r="C20" s="21">
        <v>61</v>
      </c>
      <c r="D20" s="22">
        <v>115</v>
      </c>
      <c r="E20" s="23">
        <f>SUM(C20:D20)</f>
        <v>176</v>
      </c>
      <c r="F20" s="13" t="s">
        <v>27</v>
      </c>
      <c r="G20" s="13"/>
      <c r="H20" s="13"/>
      <c r="I20" s="13"/>
      <c r="J20" s="13"/>
      <c r="K20" s="13"/>
      <c r="L20" s="13"/>
    </row>
    <row r="21" spans="2:12" ht="30" customHeight="1" x14ac:dyDescent="0.3">
      <c r="B21" s="15" t="s">
        <v>0</v>
      </c>
      <c r="C21" s="1">
        <f>SUM(C18:C20)</f>
        <v>417</v>
      </c>
      <c r="D21" s="1">
        <f>SUM(D18:D20)</f>
        <v>621</v>
      </c>
      <c r="E21" s="1">
        <f>SUM(C21:D21)</f>
        <v>1038</v>
      </c>
      <c r="F21" s="13"/>
      <c r="G21" s="13"/>
      <c r="H21" s="13"/>
      <c r="I21" s="13"/>
      <c r="J21" s="13"/>
      <c r="K21" s="13"/>
      <c r="L21" s="13"/>
    </row>
    <row r="22" spans="2:12" ht="20.100000000000001" customHeight="1" x14ac:dyDescent="0.25">
      <c r="F22" s="13"/>
      <c r="G22" s="13"/>
      <c r="H22" s="13"/>
      <c r="I22" s="13"/>
      <c r="J22" s="13"/>
      <c r="K22" s="13"/>
      <c r="L22" s="13"/>
    </row>
    <row r="23" spans="2:12" ht="20.100000000000001" customHeight="1" x14ac:dyDescent="0.25">
      <c r="F23" s="13"/>
      <c r="G23" s="13"/>
      <c r="H23" s="13"/>
      <c r="I23" s="13"/>
      <c r="J23" s="13"/>
      <c r="K23" s="13"/>
      <c r="L23" s="13"/>
    </row>
    <row r="24" spans="2:12" ht="20.100000000000001" customHeight="1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5" spans="2:12" ht="20.100000000000001" customHeight="1" x14ac:dyDescent="0.25">
      <c r="B25" s="24"/>
      <c r="C25" s="24"/>
      <c r="D25" s="24"/>
      <c r="E25" s="24"/>
      <c r="F25" s="20"/>
      <c r="G25" s="20"/>
      <c r="H25" s="20"/>
      <c r="I25" s="20"/>
      <c r="J25" s="20"/>
      <c r="K25" s="20"/>
      <c r="L25" s="20"/>
    </row>
    <row r="26" spans="2:12" ht="20.100000000000001" customHeight="1" x14ac:dyDescent="0.25">
      <c r="F26" s="13"/>
      <c r="G26" s="13"/>
      <c r="H26" s="13"/>
      <c r="I26" s="13"/>
      <c r="J26" s="13"/>
      <c r="K26" s="13"/>
      <c r="L26" s="13"/>
    </row>
    <row r="27" spans="2:12" ht="20.100000000000001" customHeight="1" x14ac:dyDescent="0.35">
      <c r="B27" s="25" t="s">
        <v>26</v>
      </c>
      <c r="C27" s="25"/>
      <c r="D27" s="25"/>
      <c r="E27" s="25"/>
      <c r="F27" s="13"/>
      <c r="G27" s="13"/>
      <c r="H27" s="13"/>
      <c r="I27" s="13"/>
      <c r="J27" s="13"/>
      <c r="K27" s="13"/>
      <c r="L27" s="13"/>
    </row>
    <row r="28" spans="2:12" ht="20.100000000000001" customHeight="1" x14ac:dyDescent="0.3">
      <c r="B28" s="14"/>
      <c r="C28" s="9" t="s">
        <v>11</v>
      </c>
      <c r="D28" s="8" t="s">
        <v>10</v>
      </c>
      <c r="E28" s="7" t="s">
        <v>0</v>
      </c>
      <c r="F28" s="13"/>
      <c r="G28" s="13"/>
      <c r="H28" s="13"/>
      <c r="I28" s="13"/>
      <c r="J28" s="13"/>
      <c r="K28" s="13"/>
      <c r="L28" s="13"/>
    </row>
    <row r="29" spans="2:12" ht="20.100000000000001" customHeight="1" x14ac:dyDescent="0.3">
      <c r="B29" s="6" t="s">
        <v>25</v>
      </c>
      <c r="C29" s="21">
        <v>7</v>
      </c>
      <c r="D29" s="22">
        <v>4</v>
      </c>
      <c r="E29" s="23">
        <f>SUM(C29:D29)</f>
        <v>11</v>
      </c>
      <c r="F29" s="13"/>
      <c r="G29" s="13"/>
      <c r="H29" s="13"/>
      <c r="I29" s="13"/>
      <c r="J29" s="13"/>
      <c r="K29" s="13"/>
      <c r="L29" s="13"/>
    </row>
    <row r="30" spans="2:12" ht="20.100000000000001" customHeight="1" x14ac:dyDescent="0.3">
      <c r="B30" s="6" t="s">
        <v>4</v>
      </c>
      <c r="C30" s="21">
        <v>43</v>
      </c>
      <c r="D30" s="22">
        <v>22</v>
      </c>
      <c r="E30" s="23">
        <f t="shared" ref="E30:E37" si="0">SUM(C30:D30)</f>
        <v>65</v>
      </c>
      <c r="F30" s="13"/>
      <c r="G30" s="13"/>
      <c r="H30" s="13"/>
      <c r="I30" s="13"/>
      <c r="J30" s="13"/>
      <c r="K30" s="13"/>
      <c r="L30" s="13"/>
    </row>
    <row r="31" spans="2:12" ht="20.100000000000001" customHeight="1" x14ac:dyDescent="0.3">
      <c r="B31" s="6" t="s">
        <v>3</v>
      </c>
      <c r="C31" s="21">
        <v>25</v>
      </c>
      <c r="D31" s="22">
        <v>25</v>
      </c>
      <c r="E31" s="23">
        <f t="shared" si="0"/>
        <v>50</v>
      </c>
      <c r="F31" s="13"/>
      <c r="G31" s="13"/>
      <c r="H31" s="13"/>
      <c r="I31" s="13"/>
      <c r="J31" s="13"/>
      <c r="K31" s="13"/>
      <c r="L31" s="13"/>
    </row>
    <row r="32" spans="2:12" ht="20.100000000000001" customHeight="1" x14ac:dyDescent="0.3">
      <c r="B32" s="6" t="s">
        <v>2</v>
      </c>
      <c r="C32" s="21">
        <v>37</v>
      </c>
      <c r="D32" s="22">
        <v>18</v>
      </c>
      <c r="E32" s="23">
        <f t="shared" si="0"/>
        <v>55</v>
      </c>
      <c r="F32" s="13"/>
      <c r="G32" s="13"/>
      <c r="H32" s="13"/>
      <c r="I32" s="13"/>
      <c r="J32" s="13"/>
      <c r="K32" s="13"/>
      <c r="L32" s="13"/>
    </row>
    <row r="33" spans="2:12" ht="20.100000000000001" customHeight="1" x14ac:dyDescent="0.3">
      <c r="B33" s="6" t="s">
        <v>24</v>
      </c>
      <c r="C33" s="21">
        <v>65</v>
      </c>
      <c r="D33" s="22">
        <v>75</v>
      </c>
      <c r="E33" s="23">
        <f t="shared" si="0"/>
        <v>140</v>
      </c>
      <c r="F33" s="13"/>
      <c r="G33" s="13"/>
      <c r="H33" s="13"/>
      <c r="I33" s="13"/>
      <c r="J33" s="13"/>
      <c r="K33" s="13"/>
      <c r="L33" s="13"/>
    </row>
    <row r="34" spans="2:12" ht="20.100000000000001" customHeight="1" x14ac:dyDescent="0.3">
      <c r="B34" s="6" t="s">
        <v>23</v>
      </c>
      <c r="C34" s="21">
        <v>83</v>
      </c>
      <c r="D34" s="22">
        <v>125</v>
      </c>
      <c r="E34" s="23">
        <f t="shared" si="0"/>
        <v>208</v>
      </c>
      <c r="F34" s="13"/>
      <c r="G34" s="13"/>
      <c r="H34" s="13"/>
      <c r="I34" s="13"/>
      <c r="J34" s="13"/>
      <c r="K34" s="13"/>
      <c r="L34" s="13"/>
    </row>
    <row r="35" spans="2:12" ht="20.100000000000001" customHeight="1" x14ac:dyDescent="0.3">
      <c r="B35" s="6" t="s">
        <v>22</v>
      </c>
      <c r="C35" s="21">
        <v>93</v>
      </c>
      <c r="D35" s="22">
        <v>147</v>
      </c>
      <c r="E35" s="23">
        <f t="shared" si="0"/>
        <v>240</v>
      </c>
      <c r="F35" s="13"/>
      <c r="G35" s="13"/>
      <c r="H35" s="13"/>
      <c r="I35" s="13"/>
      <c r="J35" s="13"/>
      <c r="K35" s="13"/>
      <c r="L35" s="13"/>
    </row>
    <row r="36" spans="2:12" ht="20.100000000000001" customHeight="1" x14ac:dyDescent="0.3">
      <c r="B36" s="6" t="s">
        <v>21</v>
      </c>
      <c r="C36" s="21">
        <v>63</v>
      </c>
      <c r="D36" s="22">
        <v>193</v>
      </c>
      <c r="E36" s="23">
        <f t="shared" si="0"/>
        <v>256</v>
      </c>
      <c r="F36" s="13"/>
      <c r="G36" s="13"/>
      <c r="H36" s="13"/>
      <c r="I36" s="13"/>
      <c r="J36" s="13"/>
      <c r="K36" s="13"/>
      <c r="L36" s="13"/>
    </row>
    <row r="37" spans="2:12" ht="20.100000000000001" customHeight="1" x14ac:dyDescent="0.3">
      <c r="B37" s="6" t="s">
        <v>20</v>
      </c>
      <c r="C37" s="21">
        <v>1</v>
      </c>
      <c r="D37" s="22">
        <v>12</v>
      </c>
      <c r="E37" s="23">
        <f t="shared" si="0"/>
        <v>13</v>
      </c>
      <c r="F37" s="13"/>
      <c r="G37" s="13"/>
      <c r="H37" s="13"/>
      <c r="I37" s="13"/>
      <c r="J37" s="13"/>
      <c r="K37" s="13"/>
      <c r="L37" s="13"/>
    </row>
    <row r="38" spans="2:12" ht="20.100000000000001" customHeight="1" x14ac:dyDescent="0.3">
      <c r="B38" s="2" t="s">
        <v>0</v>
      </c>
      <c r="C38" s="1">
        <f>SUM(C29:C37)</f>
        <v>417</v>
      </c>
      <c r="D38" s="10">
        <f>SUM(D29:D37)</f>
        <v>621</v>
      </c>
      <c r="E38" s="1">
        <f>SUM(E29:E37)</f>
        <v>1038</v>
      </c>
      <c r="F38" s="13"/>
      <c r="G38" s="13"/>
      <c r="H38" s="13"/>
      <c r="I38" s="13"/>
      <c r="J38" s="13"/>
      <c r="K38" s="13"/>
      <c r="L38" s="13"/>
    </row>
    <row r="39" spans="2:12" ht="20.100000000000001" customHeight="1" x14ac:dyDescent="0.25">
      <c r="F39" s="13"/>
      <c r="G39" s="13"/>
      <c r="H39" s="13"/>
      <c r="I39" s="13"/>
      <c r="J39" s="13"/>
      <c r="K39" s="13"/>
      <c r="L39" s="13"/>
    </row>
    <row r="40" spans="2:12" ht="20.100000000000001" customHeight="1" x14ac:dyDescent="0.25">
      <c r="F40" s="13"/>
      <c r="G40" s="13"/>
      <c r="H40" s="13"/>
      <c r="I40" s="13"/>
      <c r="J40" s="13"/>
      <c r="K40" s="13"/>
      <c r="L40" s="13"/>
    </row>
    <row r="41" spans="2:12" ht="20.100000000000001" customHeight="1" x14ac:dyDescent="0.2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2:12" ht="20.100000000000001" customHeight="1" x14ac:dyDescent="0.25">
      <c r="F42" s="13"/>
      <c r="G42" s="13"/>
      <c r="H42" s="13"/>
      <c r="I42" s="13"/>
      <c r="J42" s="13"/>
      <c r="K42" s="13"/>
      <c r="L42" s="13"/>
    </row>
    <row r="43" spans="2:12" ht="20.100000000000001" customHeight="1" x14ac:dyDescent="0.25">
      <c r="F43" s="13"/>
      <c r="G43" s="13"/>
      <c r="H43" s="13"/>
      <c r="I43" s="13"/>
      <c r="J43" s="13"/>
      <c r="K43" s="13"/>
      <c r="L43" s="13"/>
    </row>
    <row r="44" spans="2:12" ht="20.100000000000001" customHeight="1" x14ac:dyDescent="0.25">
      <c r="F44" s="13"/>
      <c r="G44" s="13"/>
      <c r="H44" s="13"/>
      <c r="I44" s="13"/>
      <c r="J44" s="13"/>
      <c r="K44" s="13"/>
      <c r="L44" s="13"/>
    </row>
    <row r="45" spans="2:12" ht="20.100000000000001" customHeight="1" x14ac:dyDescent="0.25">
      <c r="F45" s="13"/>
      <c r="G45" s="13"/>
      <c r="H45" s="13"/>
      <c r="I45" s="13"/>
      <c r="J45" s="13"/>
      <c r="K45" s="13"/>
      <c r="L45" s="13"/>
    </row>
    <row r="46" spans="2:12" ht="20.100000000000001" customHeight="1" x14ac:dyDescent="0.25">
      <c r="F46" s="13"/>
      <c r="G46" s="13"/>
      <c r="H46" s="13"/>
      <c r="I46" s="13"/>
      <c r="J46" s="13"/>
      <c r="K46" s="13"/>
      <c r="L46" s="13"/>
    </row>
    <row r="47" spans="2:12" ht="20.100000000000001" customHeight="1" x14ac:dyDescent="0.25">
      <c r="G47" s="13"/>
    </row>
    <row r="48" spans="2:12" ht="20.100000000000001" customHeight="1" x14ac:dyDescent="0.35">
      <c r="B48" s="25" t="s">
        <v>19</v>
      </c>
      <c r="C48" s="25"/>
      <c r="D48" s="25"/>
      <c r="E48" s="25"/>
      <c r="G48" s="13"/>
    </row>
    <row r="49" spans="2:12" ht="20.100000000000001" customHeight="1" x14ac:dyDescent="0.3">
      <c r="B49" s="6"/>
      <c r="C49" s="9" t="s">
        <v>11</v>
      </c>
      <c r="D49" s="8" t="s">
        <v>10</v>
      </c>
      <c r="E49" s="7" t="s">
        <v>0</v>
      </c>
    </row>
    <row r="50" spans="2:12" ht="20.100000000000001" customHeight="1" x14ac:dyDescent="0.3">
      <c r="B50" s="6" t="s">
        <v>13</v>
      </c>
      <c r="C50" s="21">
        <v>186</v>
      </c>
      <c r="D50" s="22">
        <v>175</v>
      </c>
      <c r="E50" s="23">
        <f>SUM(C50:D50)</f>
        <v>361</v>
      </c>
    </row>
    <row r="51" spans="2:12" ht="18.75" x14ac:dyDescent="0.3">
      <c r="B51" s="2" t="s">
        <v>0</v>
      </c>
      <c r="C51" s="1">
        <f>SUM(C50:C50)</f>
        <v>186</v>
      </c>
      <c r="D51" s="10">
        <f>SUM(D50:D50)</f>
        <v>175</v>
      </c>
      <c r="E51" s="1">
        <f>SUM(E50:E50)</f>
        <v>361</v>
      </c>
    </row>
    <row r="52" spans="2:12" ht="18" x14ac:dyDescent="0.25">
      <c r="G52" s="12"/>
    </row>
    <row r="53" spans="2:12" ht="18" x14ac:dyDescent="0.25">
      <c r="G53" s="12"/>
    </row>
    <row r="54" spans="2:12" ht="18" x14ac:dyDescent="0.25">
      <c r="G54" s="12"/>
    </row>
    <row r="56" spans="2:12" ht="19.5" customHeight="1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  <row r="58" spans="2:12" x14ac:dyDescent="0.25">
      <c r="B58" s="11"/>
    </row>
    <row r="61" spans="2:12" ht="21" x14ac:dyDescent="0.35">
      <c r="B61" s="25" t="s">
        <v>18</v>
      </c>
      <c r="C61" s="25"/>
      <c r="D61" s="25"/>
      <c r="E61" s="25"/>
    </row>
    <row r="62" spans="2:12" ht="18.75" x14ac:dyDescent="0.3">
      <c r="B62" s="6"/>
      <c r="C62" s="9" t="s">
        <v>11</v>
      </c>
      <c r="D62" s="8" t="s">
        <v>10</v>
      </c>
      <c r="E62" s="7" t="s">
        <v>0</v>
      </c>
    </row>
    <row r="63" spans="2:12" ht="18.75" x14ac:dyDescent="0.3">
      <c r="B63" s="6" t="s">
        <v>17</v>
      </c>
      <c r="C63" s="5">
        <v>6</v>
      </c>
      <c r="D63" s="4">
        <v>2</v>
      </c>
      <c r="E63" s="3">
        <f>SUM(C63:D63)</f>
        <v>8</v>
      </c>
    </row>
    <row r="64" spans="2:12" ht="18.75" x14ac:dyDescent="0.3">
      <c r="B64" s="6" t="s">
        <v>16</v>
      </c>
      <c r="C64" s="5">
        <v>92</v>
      </c>
      <c r="D64" s="4">
        <v>65</v>
      </c>
      <c r="E64" s="3">
        <f>SUM(C64:D64)</f>
        <v>157</v>
      </c>
    </row>
    <row r="65" spans="1:15" ht="18.75" x14ac:dyDescent="0.3">
      <c r="B65" s="6" t="s">
        <v>15</v>
      </c>
      <c r="C65" s="5">
        <v>296</v>
      </c>
      <c r="D65" s="4">
        <v>546</v>
      </c>
      <c r="E65" s="3">
        <f>SUM(C65:D65)</f>
        <v>842</v>
      </c>
    </row>
    <row r="66" spans="1:15" ht="18.75" x14ac:dyDescent="0.3">
      <c r="B66" s="6" t="s">
        <v>14</v>
      </c>
      <c r="C66" s="5">
        <v>23</v>
      </c>
      <c r="D66" s="4">
        <v>8</v>
      </c>
      <c r="E66" s="3">
        <f>SUM(C66:D66)</f>
        <v>31</v>
      </c>
    </row>
    <row r="67" spans="1:15" ht="18.75" x14ac:dyDescent="0.3">
      <c r="B67" s="2" t="s">
        <v>0</v>
      </c>
      <c r="C67" s="1">
        <f>SUM(C63:C66)</f>
        <v>417</v>
      </c>
      <c r="D67" s="10">
        <f>SUM(D63:D66)</f>
        <v>621</v>
      </c>
      <c r="E67" s="1">
        <f>SUM(E63:E66)</f>
        <v>1038</v>
      </c>
    </row>
    <row r="69" spans="1:15" x14ac:dyDescent="0.25">
      <c r="O69" s="20"/>
    </row>
    <row r="74" spans="1:15" ht="19.5" customHeight="1" x14ac:dyDescent="0.25">
      <c r="A74" s="24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</row>
    <row r="78" spans="1:15" ht="21" x14ac:dyDescent="0.35">
      <c r="B78" s="25" t="s">
        <v>12</v>
      </c>
      <c r="C78" s="25"/>
      <c r="D78" s="25"/>
      <c r="E78" s="25"/>
    </row>
    <row r="79" spans="1:15" ht="18.75" x14ac:dyDescent="0.3">
      <c r="B79" s="6"/>
      <c r="C79" s="9" t="s">
        <v>11</v>
      </c>
      <c r="D79" s="8" t="s">
        <v>10</v>
      </c>
      <c r="E79" s="7" t="s">
        <v>0</v>
      </c>
    </row>
    <row r="80" spans="1:15" ht="18.75" x14ac:dyDescent="0.3">
      <c r="B80" s="6" t="s">
        <v>9</v>
      </c>
      <c r="C80" s="5">
        <v>62</v>
      </c>
      <c r="D80" s="4">
        <v>50</v>
      </c>
      <c r="E80" s="3">
        <f t="shared" ref="E80:E87" si="1">SUM(C80:D80)</f>
        <v>112</v>
      </c>
    </row>
    <row r="81" spans="2:12" ht="18.75" x14ac:dyDescent="0.3">
      <c r="B81" s="6" t="s">
        <v>8</v>
      </c>
      <c r="C81" s="5">
        <v>37</v>
      </c>
      <c r="D81" s="4">
        <v>41</v>
      </c>
      <c r="E81" s="3">
        <f t="shared" si="1"/>
        <v>78</v>
      </c>
    </row>
    <row r="82" spans="2:12" ht="18.75" x14ac:dyDescent="0.3">
      <c r="B82" s="6" t="s">
        <v>7</v>
      </c>
      <c r="C82" s="5">
        <v>38</v>
      </c>
      <c r="D82" s="4">
        <v>19</v>
      </c>
      <c r="E82" s="3">
        <f t="shared" si="1"/>
        <v>57</v>
      </c>
    </row>
    <row r="83" spans="2:12" ht="18.75" x14ac:dyDescent="0.3">
      <c r="B83" s="6" t="s">
        <v>6</v>
      </c>
      <c r="C83" s="5">
        <v>73</v>
      </c>
      <c r="D83" s="4">
        <v>78</v>
      </c>
      <c r="E83" s="3">
        <f t="shared" si="1"/>
        <v>151</v>
      </c>
    </row>
    <row r="84" spans="2:12" ht="18.75" x14ac:dyDescent="0.3">
      <c r="B84" s="6" t="s">
        <v>5</v>
      </c>
      <c r="C84" s="5">
        <v>81</v>
      </c>
      <c r="D84" s="4">
        <v>151</v>
      </c>
      <c r="E84" s="3">
        <f t="shared" si="1"/>
        <v>232</v>
      </c>
    </row>
    <row r="85" spans="2:12" ht="18.75" x14ac:dyDescent="0.3">
      <c r="B85" s="6" t="s">
        <v>4</v>
      </c>
      <c r="C85" s="5">
        <v>70</v>
      </c>
      <c r="D85" s="4">
        <v>146</v>
      </c>
      <c r="E85" s="3">
        <f t="shared" si="1"/>
        <v>216</v>
      </c>
    </row>
    <row r="86" spans="2:12" ht="18.75" x14ac:dyDescent="0.3">
      <c r="B86" s="6" t="s">
        <v>3</v>
      </c>
      <c r="C86" s="5">
        <v>30</v>
      </c>
      <c r="D86" s="4">
        <v>65</v>
      </c>
      <c r="E86" s="3">
        <f t="shared" si="1"/>
        <v>95</v>
      </c>
    </row>
    <row r="87" spans="2:12" ht="18.75" x14ac:dyDescent="0.3">
      <c r="B87" s="6" t="s">
        <v>2</v>
      </c>
      <c r="C87" s="5">
        <v>24</v>
      </c>
      <c r="D87" s="4">
        <v>61</v>
      </c>
      <c r="E87" s="3">
        <f t="shared" si="1"/>
        <v>85</v>
      </c>
    </row>
    <row r="88" spans="2:12" ht="18.75" x14ac:dyDescent="0.3">
      <c r="B88" s="6" t="s">
        <v>1</v>
      </c>
      <c r="C88" s="5">
        <v>2</v>
      </c>
      <c r="D88" s="4">
        <v>10</v>
      </c>
      <c r="E88" s="3">
        <f>SUM(C88:D88)</f>
        <v>12</v>
      </c>
    </row>
    <row r="89" spans="2:12" ht="18.75" x14ac:dyDescent="0.3">
      <c r="B89" s="2" t="s">
        <v>0</v>
      </c>
      <c r="C89" s="1">
        <f>SUM(C80:C88)</f>
        <v>417</v>
      </c>
      <c r="D89" s="1">
        <f>SUM(D80:D88)</f>
        <v>621</v>
      </c>
      <c r="E89" s="1">
        <f>SUM(E80:E88)</f>
        <v>1038</v>
      </c>
    </row>
    <row r="93" spans="2:12" ht="19.5" customHeigh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</row>
  </sheetData>
  <mergeCells count="17">
    <mergeCell ref="D3:I3"/>
    <mergeCell ref="B7:E7"/>
    <mergeCell ref="B8:C8"/>
    <mergeCell ref="D8:E8"/>
    <mergeCell ref="B9:C9"/>
    <mergeCell ref="D9:E9"/>
    <mergeCell ref="B61:E61"/>
    <mergeCell ref="B78:E78"/>
    <mergeCell ref="J9:K9"/>
    <mergeCell ref="B10:C10"/>
    <mergeCell ref="D10:E10"/>
    <mergeCell ref="B11:C11"/>
    <mergeCell ref="D11:E11"/>
    <mergeCell ref="J11:K11"/>
    <mergeCell ref="B16:E16"/>
    <mergeCell ref="B27:E27"/>
    <mergeCell ref="B48:E4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CHATBI Jaouad</dc:creator>
  <cp:lastModifiedBy>BENAYAD Latifa</cp:lastModifiedBy>
  <cp:lastPrinted>2016-11-16T10:44:21Z</cp:lastPrinted>
  <dcterms:created xsi:type="dcterms:W3CDTF">2016-07-12T09:48:29Z</dcterms:created>
  <dcterms:modified xsi:type="dcterms:W3CDTF">2016-12-23T16:19:14Z</dcterms:modified>
</cp:coreProperties>
</file>