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760"/>
  </bookViews>
  <sheets>
    <sheet name="Feuil1" sheetId="1" r:id="rId1"/>
    <sheet name="Feuil2" sheetId="2" state="hidden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5" i="2" l="1"/>
  <c r="G6" i="2"/>
  <c r="G4" i="2"/>
  <c r="E7" i="2"/>
  <c r="F7" i="2" s="1"/>
  <c r="D7" i="2"/>
  <c r="F6" i="2"/>
  <c r="F5" i="2"/>
  <c r="F4" i="2"/>
  <c r="H15" i="2" l="1"/>
  <c r="H16" i="2"/>
  <c r="F17" i="2"/>
  <c r="E17" i="2"/>
  <c r="G15" i="2"/>
  <c r="G17" i="2" s="1"/>
  <c r="D44" i="1"/>
  <c r="C44" i="1"/>
  <c r="E75" i="1" l="1"/>
  <c r="D8" i="1" l="1"/>
  <c r="E69" i="1" l="1"/>
  <c r="E72" i="1"/>
  <c r="E74" i="1"/>
  <c r="E73" i="1"/>
  <c r="E71" i="1"/>
  <c r="E70" i="1"/>
  <c r="E68" i="1"/>
  <c r="E67" i="1"/>
  <c r="D76" i="1"/>
  <c r="C76" i="1"/>
  <c r="E56" i="1"/>
  <c r="E42" i="1"/>
  <c r="E44" i="1" s="1"/>
  <c r="E27" i="1"/>
  <c r="E28" i="1"/>
  <c r="E29" i="1"/>
  <c r="E30" i="1"/>
  <c r="E31" i="1"/>
  <c r="E32" i="1"/>
  <c r="E33" i="1"/>
  <c r="E34" i="1"/>
  <c r="E26" i="1"/>
  <c r="D35" i="1"/>
  <c r="C35" i="1"/>
  <c r="E18" i="1"/>
  <c r="E17" i="1"/>
  <c r="E16" i="1"/>
  <c r="D19" i="1"/>
  <c r="C19" i="1"/>
  <c r="E35" i="1" l="1"/>
  <c r="E76" i="1"/>
  <c r="E19" i="1"/>
  <c r="E57" i="1"/>
  <c r="E58" i="1"/>
  <c r="E59" i="1"/>
  <c r="C60" i="1"/>
  <c r="D60" i="1"/>
  <c r="E60" i="1" l="1"/>
</calcChain>
</file>

<file path=xl/sharedStrings.xml><?xml version="1.0" encoding="utf-8"?>
<sst xmlns="http://schemas.openxmlformats.org/spreadsheetml/2006/main" count="76" uniqueCount="39">
  <si>
    <t>المجموع</t>
  </si>
  <si>
    <t>41 سنة فما فوق</t>
  </si>
  <si>
    <t>ما بين 36 و40 سنة</t>
  </si>
  <si>
    <t>ما بين 31 و35 سنة</t>
  </si>
  <si>
    <t>ما بين 26 و30 سنة</t>
  </si>
  <si>
    <t>ما بين 21 و25 سنة</t>
  </si>
  <si>
    <t>ما بين 16 و20 سنة</t>
  </si>
  <si>
    <t>ما بين 11 و 15 سنة</t>
  </si>
  <si>
    <t>ما بين 6 و10 سنوات</t>
  </si>
  <si>
    <t>5 سنوات وأقل</t>
  </si>
  <si>
    <t>ذكور</t>
  </si>
  <si>
    <t>إناث</t>
  </si>
  <si>
    <t>توزيع الموظفين حسب شرائح الأقدمية</t>
  </si>
  <si>
    <t>مصالح مركزية</t>
  </si>
  <si>
    <t>مطلق(ة)</t>
  </si>
  <si>
    <t>متزوج(ة)</t>
  </si>
  <si>
    <t>عازب(ة)</t>
  </si>
  <si>
    <t>أرمل(ة)</t>
  </si>
  <si>
    <t>توزيع الموظفين حسب الحالة العائلية</t>
  </si>
  <si>
    <t>توزيع الموظفين حسب الجهات</t>
  </si>
  <si>
    <t>أكثر من 60 سنة</t>
  </si>
  <si>
    <t>ما بين 56 و60 سنة</t>
  </si>
  <si>
    <t>ما بين 51 و55 سنة</t>
  </si>
  <si>
    <t>ما بين 46 و50 سنة</t>
  </si>
  <si>
    <t>ما بين 41 و45 سنة</t>
  </si>
  <si>
    <t>25 سنة وأقل</t>
  </si>
  <si>
    <t>توزيع الموظفين حسب فئات الأعمار</t>
  </si>
  <si>
    <t xml:space="preserve"> </t>
  </si>
  <si>
    <t>التنفيذ</t>
  </si>
  <si>
    <t>الإشراف</t>
  </si>
  <si>
    <t>التأطير</t>
  </si>
  <si>
    <t>توزيع الموظفين حسب مستوى التأهيل</t>
  </si>
  <si>
    <t xml:space="preserve"> نسبة تأنيث مناصب المسؤولية</t>
  </si>
  <si>
    <r>
      <t xml:space="preserve">نسبة التأنيث </t>
    </r>
    <r>
      <rPr>
        <b/>
        <sz val="14"/>
        <color theme="1"/>
        <rFont val="Calibri"/>
        <family val="2"/>
        <scheme val="minor"/>
      </rPr>
      <t xml:space="preserve"> </t>
    </r>
  </si>
  <si>
    <r>
      <t xml:space="preserve">عدد الموظفات  </t>
    </r>
    <r>
      <rPr>
        <b/>
        <sz val="11"/>
        <color rgb="FF000000"/>
        <rFont val="Calibri"/>
        <family val="2"/>
        <scheme val="minor"/>
      </rPr>
      <t/>
    </r>
  </si>
  <si>
    <r>
      <t xml:space="preserve">عدد الموظفين  </t>
    </r>
    <r>
      <rPr>
        <b/>
        <sz val="11"/>
        <color rgb="FF000000"/>
        <rFont val="Calibri"/>
        <family val="2"/>
        <scheme val="minor"/>
      </rPr>
      <t/>
    </r>
  </si>
  <si>
    <t>   مؤشرات</t>
  </si>
  <si>
    <t>الوزارة التشغيل والشؤون الاجتماعية</t>
  </si>
  <si>
    <t>مصالح جهوية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</si>
</sst>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20"/>
      <color theme="0"/>
      <name val="Times New Roman"/>
      <family val="1"/>
    </font>
    <font>
      <sz val="20"/>
      <name val="Calibri"/>
      <family val="2"/>
      <scheme val="minor"/>
    </font>
    <font>
      <b/>
      <sz val="2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3" fontId="2" fillId="2" borderId="1" xfId="0" applyNumberFormat="1" applyFont="1" applyFill="1" applyBorder="1"/>
    <xf numFmtId="0" fontId="3" fillId="3" borderId="0" xfId="0" applyFont="1" applyFill="1" applyBorder="1" applyAlignment="1">
      <alignment horizontal="right" readingOrder="2"/>
    </xf>
    <xf numFmtId="3" fontId="4" fillId="4" borderId="0" xfId="0" applyNumberFormat="1" applyFont="1" applyFill="1"/>
    <xf numFmtId="3" fontId="4" fillId="5" borderId="0" xfId="0" applyNumberFormat="1" applyFont="1" applyFill="1"/>
    <xf numFmtId="3" fontId="4" fillId="6" borderId="0" xfId="0" applyNumberFormat="1" applyFont="1" applyFill="1"/>
    <xf numFmtId="0" fontId="3" fillId="7" borderId="0" xfId="0" applyFont="1" applyFill="1" applyBorder="1" applyAlignment="1">
      <alignment horizontal="right" readingOrder="2"/>
    </xf>
    <xf numFmtId="0" fontId="3" fillId="8" borderId="2" xfId="0" applyFont="1" applyFill="1" applyBorder="1"/>
    <xf numFmtId="0" fontId="3" fillId="9" borderId="2" xfId="0" applyFont="1" applyFill="1" applyBorder="1"/>
    <xf numFmtId="0" fontId="3" fillId="10" borderId="2" xfId="0" applyFont="1" applyFill="1" applyBorder="1"/>
    <xf numFmtId="3" fontId="2" fillId="2" borderId="0" xfId="0" applyNumberFormat="1" applyFont="1" applyFill="1" applyBorder="1"/>
    <xf numFmtId="0" fontId="0" fillId="0" borderId="0" xfId="0" applyAlignment="1">
      <alignment horizontal="right"/>
    </xf>
    <xf numFmtId="0" fontId="6" fillId="0" borderId="0" xfId="0" applyFont="1" applyAlignment="1">
      <alignment horizontal="right" vertical="center" readingOrder="2"/>
    </xf>
    <xf numFmtId="0" fontId="0" fillId="0" borderId="0" xfId="0" applyBorder="1"/>
    <xf numFmtId="0" fontId="0" fillId="7" borderId="0" xfId="0" applyFill="1"/>
    <xf numFmtId="0" fontId="2" fillId="2" borderId="1" xfId="0" applyFont="1" applyFill="1" applyBorder="1" applyAlignment="1">
      <alignment horizontal="right"/>
    </xf>
    <xf numFmtId="0" fontId="3" fillId="4" borderId="0" xfId="0" applyFont="1" applyFill="1" applyAlignment="1">
      <alignment horizontal="right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right" vertical="center" readingOrder="2"/>
    </xf>
    <xf numFmtId="0" fontId="0" fillId="0" borderId="0" xfId="0" applyBorder="1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0" xfId="0" applyFont="1" applyBorder="1" applyAlignment="1">
      <alignment horizontal="right" vertical="center" readingOrder="2"/>
    </xf>
    <xf numFmtId="0" fontId="0" fillId="0" borderId="0" xfId="0" applyBorder="1" applyAlignment="1"/>
    <xf numFmtId="0" fontId="3" fillId="4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0" fontId="6" fillId="7" borderId="0" xfId="0" applyNumberFormat="1" applyFont="1" applyFill="1" applyBorder="1" applyAlignment="1">
      <alignment horizontal="right" vertical="center" readingOrder="2"/>
    </xf>
    <xf numFmtId="10" fontId="0" fillId="0" borderId="0" xfId="0" applyNumberFormat="1" applyBorder="1" applyAlignment="1"/>
    <xf numFmtId="10" fontId="7" fillId="7" borderId="0" xfId="0" applyNumberFormat="1" applyFont="1" applyFill="1" applyBorder="1" applyAlignment="1">
      <alignment horizontal="right" vertical="center" readingOrder="2"/>
    </xf>
    <xf numFmtId="10" fontId="1" fillId="0" borderId="0" xfId="0" applyNumberFormat="1" applyFont="1" applyBorder="1" applyAlignment="1"/>
    <xf numFmtId="0" fontId="12" fillId="4" borderId="5" xfId="0" applyFont="1" applyFill="1" applyBorder="1" applyAlignment="1">
      <alignment horizontal="center" vertical="center" readingOrder="2"/>
    </xf>
    <xf numFmtId="0" fontId="11" fillId="4" borderId="4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0" fillId="0" borderId="0" xfId="0" applyAlignment="1"/>
    <xf numFmtId="0" fontId="6" fillId="7" borderId="0" xfId="0" applyFont="1" applyFill="1" applyBorder="1" applyAlignment="1">
      <alignment horizontal="right" vertical="center" readingOrder="2"/>
    </xf>
    <xf numFmtId="0" fontId="5" fillId="3" borderId="0" xfId="0" applyFont="1" applyFill="1" applyAlignment="1"/>
    <xf numFmtId="2" fontId="0" fillId="0" borderId="0" xfId="0" applyNumberFormat="1"/>
    <xf numFmtId="0" fontId="0" fillId="11" borderId="0" xfId="0" applyFill="1"/>
    <xf numFmtId="0" fontId="0" fillId="11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5.xml"/><Relationship Id="rId2" Type="http://schemas.microsoft.com/office/2011/relationships/chartColorStyle" Target="colors5.xml"/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425218722659671"/>
          <c:y val="0.20425511515274641"/>
          <c:w val="0.70901181102362265"/>
          <c:h val="0.66779910229836292"/>
        </c:manualLayout>
      </c:layout>
      <c:bar3D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Feuil1!$B$26:$B$34</c:f>
              <c:strCache>
                <c:ptCount val="9"/>
                <c:pt idx="0">
                  <c:v>25 سنة وأقل</c:v>
                </c:pt>
                <c:pt idx="1">
                  <c:v>ما بين 26 و30 سنة</c:v>
                </c:pt>
                <c:pt idx="2">
                  <c:v>ما بين 31 و35 سنة</c:v>
                </c:pt>
                <c:pt idx="3">
                  <c:v>ما بين 36 و40 سنة</c:v>
                </c:pt>
                <c:pt idx="4">
                  <c:v>ما بين 41 و45 سنة</c:v>
                </c:pt>
                <c:pt idx="5">
                  <c:v>ما بين 46 و50 سنة</c:v>
                </c:pt>
                <c:pt idx="6">
                  <c:v>ما بين 51 و55 سنة</c:v>
                </c:pt>
                <c:pt idx="7">
                  <c:v>ما بين 56 و60 سنة</c:v>
                </c:pt>
                <c:pt idx="8">
                  <c:v>أكثر من 60 سنة</c:v>
                </c:pt>
              </c:strCache>
            </c:strRef>
          </c:cat>
          <c:val>
            <c:numRef>
              <c:f>Feuil1!$C$26:$C$34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41-418B-9068-4493EFF44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cylinder"/>
        <c:axId val="100027776"/>
        <c:axId val="100694272"/>
        <c:axId val="0"/>
      </c:bar3DChart>
      <c:catAx>
        <c:axId val="100027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0694272"/>
        <c:crosses val="autoZero"/>
        <c:auto val="1"/>
        <c:lblAlgn val="ctr"/>
        <c:lblOffset val="100"/>
        <c:noMultiLvlLbl val="0"/>
      </c:catAx>
      <c:valAx>
        <c:axId val="100694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0027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3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D4F-488A-B73E-07D63647125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D4F-488A-B73E-07D63647125F}"/>
              </c:ext>
            </c:extLst>
          </c:dPt>
          <c:dLbls>
            <c:dLbl>
              <c:idx val="0"/>
              <c:layout>
                <c:manualLayout>
                  <c:x val="-4.6571130470186421E-17"/>
                  <c:y val="0.233922530880016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D4F-488A-B73E-07D63647125F}"/>
                </c:ext>
              </c:extLst>
            </c:dLbl>
            <c:dLbl>
              <c:idx val="1"/>
              <c:layout>
                <c:manualLayout>
                  <c:x val="0"/>
                  <c:y val="0.15764344472348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D4F-488A-B73E-07D63647125F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Feuil1!$B$6:$B$7</c:f>
              <c:strCache>
                <c:ptCount val="2"/>
                <c:pt idx="0">
                  <c:v>عدد الموظفين  </c:v>
                </c:pt>
                <c:pt idx="1">
                  <c:v>عدد الموظفات  </c:v>
                </c:pt>
              </c:strCache>
            </c:strRef>
          </c:cat>
          <c:val>
            <c:numRef>
              <c:f>Feuil1!$D$6:$D$7</c:f>
              <c:numCache>
                <c:formatCode>General</c:formatCode>
                <c:ptCount val="2"/>
                <c:pt idx="0">
                  <c:v>1016</c:v>
                </c:pt>
                <c:pt idx="1">
                  <c:v>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5EE-408E-AAA2-AB205305E8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0"/>
        <c:axId val="102588800"/>
        <c:axId val="12596057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>
                    <a:outerShdw blurRad="254000" sx="102000" sy="102000" algn="ctr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Pt>
                  <c:idx val="0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0-55EE-408E-AAA2-AB205305E8EB}"/>
                    </c:ext>
                  </c:extLst>
                </c:dPt>
                <c:dPt>
                  <c:idx val="1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1-55EE-408E-AAA2-AB205305E8EB}"/>
                    </c:ext>
                  </c:extLst>
                </c:dPt>
                <c:dLbls>
                  <c:spPr>
                    <a:pattFill prst="pct75">
                      <a:fgClr>
                        <a:sysClr val="windowText" lastClr="000000">
                          <a:lumMod val="75000"/>
                          <a:lumOff val="25000"/>
                        </a:sysClr>
                      </a:fgClr>
                      <a:bgClr>
                        <a:sysClr val="windowText" lastClr="000000">
                          <a:lumMod val="65000"/>
                          <a:lumOff val="35000"/>
                        </a:sys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Feuil1!$B$6:$B$7</c15:sqref>
                        </c15:formulaRef>
                      </c:ext>
                    </c:extLst>
                    <c:strCache>
                      <c:ptCount val="2"/>
                      <c:pt idx="0">
                        <c:v>عدد الموظفين  </c:v>
                      </c:pt>
                      <c:pt idx="1">
                        <c:v>عدد الموظفات 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Feuil1!$C$6:$C$7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5EE-408E-AAA2-AB205305E8EB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5"/>
                  </a:solidFill>
                  <a:ln>
                    <a:noFill/>
                  </a:ln>
                  <a:effectLst>
                    <a:outerShdw blurRad="254000" sx="102000" sy="102000" algn="ctr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Pt>
                  <c:idx val="0"/>
                  <c:invertIfNegative val="0"/>
                  <c:bubble3D val="0"/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5D4F-488A-B73E-07D63647125F}"/>
                    </c:ext>
                  </c:extLst>
                </c:dPt>
                <c:dPt>
                  <c:idx val="1"/>
                  <c:invertIfNegative val="0"/>
                  <c:bubble3D val="0"/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5D4F-488A-B73E-07D63647125F}"/>
                    </c:ext>
                  </c:extLst>
                </c:dPt>
                <c:dLbls>
                  <c:spPr>
                    <a:pattFill prst="pct75">
                      <a:fgClr>
                        <a:sysClr val="windowText" lastClr="000000">
                          <a:lumMod val="75000"/>
                          <a:lumOff val="25000"/>
                        </a:sysClr>
                      </a:fgClr>
                      <a:bgClr>
                        <a:sysClr val="windowText" lastClr="000000">
                          <a:lumMod val="65000"/>
                          <a:lumOff val="35000"/>
                        </a:sys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Feuil1!$B$6:$B$7</c15:sqref>
                        </c15:formulaRef>
                      </c:ext>
                    </c:extLst>
                    <c:strCache>
                      <c:ptCount val="2"/>
                      <c:pt idx="0">
                        <c:v>عدد الموظفين  </c:v>
                      </c:pt>
                      <c:pt idx="1">
                        <c:v>عدد الموظفات 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Feuil1!$E$6:$E$7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5EE-408E-AAA2-AB205305E8EB}"/>
                  </c:ext>
                </c:extLst>
              </c15:ser>
            </c15:filteredBarSeries>
          </c:ext>
        </c:extLst>
      </c:barChart>
      <c:catAx>
        <c:axId val="10258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960576"/>
        <c:crosses val="autoZero"/>
        <c:auto val="1"/>
        <c:lblAlgn val="ctr"/>
        <c:lblOffset val="100"/>
        <c:noMultiLvlLbl val="0"/>
      </c:catAx>
      <c:valAx>
        <c:axId val="1259605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inorGridlines>
          <c:spPr>
            <a:ln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588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Feuil1!$B$56:$B$59</c:f>
              <c:strCache>
                <c:ptCount val="4"/>
                <c:pt idx="0">
                  <c:v>أرمل(ة)</c:v>
                </c:pt>
                <c:pt idx="1">
                  <c:v>عازب(ة)</c:v>
                </c:pt>
                <c:pt idx="2">
                  <c:v>متزوج(ة)</c:v>
                </c:pt>
                <c:pt idx="3">
                  <c:v>مطلق(ة)</c:v>
                </c:pt>
              </c:strCache>
            </c:strRef>
          </c:cat>
          <c:val>
            <c:numRef>
              <c:f>Feuil1!$C$56:$C$59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D-4144-B0E4-D86D5845C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cylinder"/>
        <c:axId val="127521920"/>
        <c:axId val="127531648"/>
        <c:axId val="0"/>
      </c:bar3DChart>
      <c:catAx>
        <c:axId val="12752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7531648"/>
        <c:crosses val="autoZero"/>
        <c:auto val="1"/>
        <c:lblAlgn val="ctr"/>
        <c:lblOffset val="100"/>
        <c:noMultiLvlLbl val="0"/>
      </c:catAx>
      <c:valAx>
        <c:axId val="12753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752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762729658792681"/>
          <c:y val="0.17604522749997187"/>
          <c:w val="0.69730336832895856"/>
          <c:h val="0.7078962449399766"/>
        </c:manualLayout>
      </c:layout>
      <c:bar3D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Feuil1!$B$67:$B$75</c:f>
              <c:strCache>
                <c:ptCount val="9"/>
                <c:pt idx="0">
                  <c:v>5 سنوات وأقل</c:v>
                </c:pt>
                <c:pt idx="1">
                  <c:v>ما بين 6 و10 سنوات</c:v>
                </c:pt>
                <c:pt idx="2">
                  <c:v>ما بين 11 و 15 سنة</c:v>
                </c:pt>
                <c:pt idx="3">
                  <c:v>ما بين 16 و20 سنة</c:v>
                </c:pt>
                <c:pt idx="4">
                  <c:v>ما بين 21 و25 سنة</c:v>
                </c:pt>
                <c:pt idx="5">
                  <c:v>ما بين 26 و30 سنة</c:v>
                </c:pt>
                <c:pt idx="6">
                  <c:v>ما بين 31 و35 سنة</c:v>
                </c:pt>
                <c:pt idx="7">
                  <c:v>ما بين 36 و40 سنة</c:v>
                </c:pt>
                <c:pt idx="8">
                  <c:v>41 سنة فما فوق</c:v>
                </c:pt>
              </c:strCache>
            </c:strRef>
          </c:cat>
          <c:val>
            <c:numRef>
              <c:f>Feuil1!$C$67:$C$75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07-4FE3-96E9-2DD10E915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cylinder"/>
        <c:axId val="77871360"/>
        <c:axId val="77873152"/>
        <c:axId val="0"/>
      </c:bar3DChart>
      <c:catAx>
        <c:axId val="77871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873152"/>
        <c:crosses val="autoZero"/>
        <c:auto val="1"/>
        <c:lblAlgn val="ctr"/>
        <c:lblOffset val="100"/>
        <c:noMultiLvlLbl val="0"/>
      </c:catAx>
      <c:valAx>
        <c:axId val="77873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871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Feuil2!$H$14</c:f>
              <c:strCache>
                <c:ptCount val="1"/>
                <c:pt idx="0">
                  <c:v>توزيع الموظفين حسب الجهات</c:v>
                </c:pt>
              </c:strCache>
            </c:strRef>
          </c:tx>
          <c:explosion val="25"/>
          <c:dPt>
            <c:idx val="0"/>
            <c:bubble3D val="0"/>
            <c:explosion val="0"/>
          </c:dPt>
          <c:dLbls>
            <c:spPr>
              <a:solidFill>
                <a:schemeClr val="tx1"/>
              </a:solidFill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Feuil2!$D$15:$D$16</c:f>
              <c:strCache>
                <c:ptCount val="2"/>
                <c:pt idx="0">
                  <c:v>مصالح مركزية</c:v>
                </c:pt>
                <c:pt idx="1">
                  <c:v>مصالح جهوية</c:v>
                </c:pt>
              </c:strCache>
            </c:strRef>
          </c:cat>
          <c:val>
            <c:numRef>
              <c:f>Feuil2!$H$15:$H$16</c:f>
              <c:numCache>
                <c:formatCode>0.00</c:formatCode>
                <c:ptCount val="2"/>
                <c:pt idx="0">
                  <c:v>31.003937007874015</c:v>
                </c:pt>
                <c:pt idx="1">
                  <c:v>68.996062992125985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Feuil2!$G$3</c:f>
              <c:strCache>
                <c:ptCount val="1"/>
                <c:pt idx="0">
                  <c:v>توزيع الموظفين حسب مستوى التأهيل</c:v>
                </c:pt>
              </c:strCache>
            </c:strRef>
          </c:tx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/>
                      <a:t>36,46%</a:t>
                    </a:r>
                  </a:p>
                </c:rich>
              </c:tx>
              <c:spPr>
                <a:solidFill>
                  <a:schemeClr val="tx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/>
                      <a:t>52,29%</a:t>
                    </a:r>
                  </a:p>
                </c:rich>
              </c:tx>
              <c:spPr>
                <a:solidFill>
                  <a:schemeClr val="tx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/>
                      <a:t>43,17%</a:t>
                    </a:r>
                  </a:p>
                </c:rich>
              </c:tx>
              <c:spPr>
                <a:solidFill>
                  <a:schemeClr val="tx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Feuil2!$C$4:$C$6</c:f>
              <c:strCache>
                <c:ptCount val="3"/>
                <c:pt idx="0">
                  <c:v>التأطير</c:v>
                </c:pt>
                <c:pt idx="1">
                  <c:v>الإشراف</c:v>
                </c:pt>
                <c:pt idx="2">
                  <c:v>التنفيذ</c:v>
                </c:pt>
              </c:strCache>
            </c:strRef>
          </c:cat>
          <c:val>
            <c:numRef>
              <c:f>Feuil2!$G$4:$G$6</c:f>
              <c:numCache>
                <c:formatCode>0.00</c:formatCode>
                <c:ptCount val="3"/>
                <c:pt idx="0">
                  <c:v>36.464088397790057</c:v>
                </c:pt>
                <c:pt idx="1">
                  <c:v>52.293577981651374</c:v>
                </c:pt>
                <c:pt idx="2">
                  <c:v>43.169398907103826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Feuil2!$H$14</c:f>
              <c:strCache>
                <c:ptCount val="1"/>
                <c:pt idx="0">
                  <c:v>توزيع الموظفين حسب الجهات</c:v>
                </c:pt>
              </c:strCache>
            </c:strRef>
          </c:tx>
          <c:explosion val="25"/>
          <c:dPt>
            <c:idx val="0"/>
            <c:bubble3D val="0"/>
            <c:explosion val="0"/>
          </c:dPt>
          <c:dLbls>
            <c:spPr>
              <a:solidFill>
                <a:schemeClr val="tx1"/>
              </a:solidFill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Feuil2!$D$15:$D$16</c:f>
              <c:strCache>
                <c:ptCount val="2"/>
                <c:pt idx="0">
                  <c:v>مصالح مركزية</c:v>
                </c:pt>
                <c:pt idx="1">
                  <c:v>مصالح جهوية</c:v>
                </c:pt>
              </c:strCache>
            </c:strRef>
          </c:cat>
          <c:val>
            <c:numRef>
              <c:f>Feuil2!$H$15:$H$16</c:f>
              <c:numCache>
                <c:formatCode>0.00</c:formatCode>
                <c:ptCount val="2"/>
                <c:pt idx="0">
                  <c:v>31.003937007874015</c:v>
                </c:pt>
                <c:pt idx="1">
                  <c:v>68.996062992125985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Feuil2!$G$3</c:f>
              <c:strCache>
                <c:ptCount val="1"/>
                <c:pt idx="0">
                  <c:v>توزيع الموظفين حسب مستوى التأهيل</c:v>
                </c:pt>
              </c:strCache>
            </c:strRef>
          </c:tx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/>
                      <a:t>36,46%</a:t>
                    </a:r>
                  </a:p>
                </c:rich>
              </c:tx>
              <c:spPr>
                <a:solidFill>
                  <a:schemeClr val="tx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/>
                      <a:t>52,29%</a:t>
                    </a:r>
                  </a:p>
                </c:rich>
              </c:tx>
              <c:spPr>
                <a:solidFill>
                  <a:schemeClr val="tx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/>
                      <a:t>43,17%</a:t>
                    </a:r>
                  </a:p>
                </c:rich>
              </c:tx>
              <c:spPr>
                <a:solidFill>
                  <a:schemeClr val="tx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Feuil2!$C$4:$C$6</c:f>
              <c:strCache>
                <c:ptCount val="3"/>
                <c:pt idx="0">
                  <c:v>التأطير</c:v>
                </c:pt>
                <c:pt idx="1">
                  <c:v>الإشراف</c:v>
                </c:pt>
                <c:pt idx="2">
                  <c:v>التنفيذ</c:v>
                </c:pt>
              </c:strCache>
            </c:strRef>
          </c:cat>
          <c:val>
            <c:numRef>
              <c:f>Feuil2!$G$4:$G$6</c:f>
              <c:numCache>
                <c:formatCode>0.00</c:formatCode>
                <c:ptCount val="3"/>
                <c:pt idx="0">
                  <c:v>36.464088397790057</c:v>
                </c:pt>
                <c:pt idx="1">
                  <c:v>52.293577981651374</c:v>
                </c:pt>
                <c:pt idx="2">
                  <c:v>43.169398907103826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9294</xdr:colOff>
      <xdr:row>23</xdr:row>
      <xdr:rowOff>0</xdr:rowOff>
    </xdr:from>
    <xdr:to>
      <xdr:col>10</xdr:col>
      <xdr:colOff>641197</xdr:colOff>
      <xdr:row>34</xdr:row>
      <xdr:rowOff>223025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755030</xdr:colOff>
      <xdr:row>2</xdr:row>
      <xdr:rowOff>116160</xdr:rowOff>
    </xdr:from>
    <xdr:to>
      <xdr:col>10</xdr:col>
      <xdr:colOff>620286</xdr:colOff>
      <xdr:row>10</xdr:row>
      <xdr:rowOff>81311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762000</xdr:colOff>
      <xdr:row>50</xdr:row>
      <xdr:rowOff>116159</xdr:rowOff>
    </xdr:from>
    <xdr:to>
      <xdr:col>10</xdr:col>
      <xdr:colOff>604024</xdr:colOff>
      <xdr:row>61</xdr:row>
      <xdr:rowOff>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</xdr:colOff>
      <xdr:row>64</xdr:row>
      <xdr:rowOff>144037</xdr:rowOff>
    </xdr:from>
    <xdr:to>
      <xdr:col>10</xdr:col>
      <xdr:colOff>615640</xdr:colOff>
      <xdr:row>76</xdr:row>
      <xdr:rowOff>62725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41</xdr:col>
      <xdr:colOff>190500</xdr:colOff>
      <xdr:row>38</xdr:row>
      <xdr:rowOff>47625</xdr:rowOff>
    </xdr:from>
    <xdr:to>
      <xdr:col>46</xdr:col>
      <xdr:colOff>609600</xdr:colOff>
      <xdr:row>50</xdr:row>
      <xdr:rowOff>101755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37938075" y="10839450"/>
          <a:ext cx="4610100" cy="2981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23233</xdr:colOff>
      <xdr:row>37</xdr:row>
      <xdr:rowOff>69694</xdr:rowOff>
    </xdr:from>
    <xdr:to>
      <xdr:col>10</xdr:col>
      <xdr:colOff>762001</xdr:colOff>
      <xdr:row>48</xdr:row>
      <xdr:rowOff>187711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755030</xdr:colOff>
      <xdr:row>12</xdr:row>
      <xdr:rowOff>81312</xdr:rowOff>
    </xdr:from>
    <xdr:to>
      <xdr:col>10</xdr:col>
      <xdr:colOff>727152</xdr:colOff>
      <xdr:row>20</xdr:row>
      <xdr:rowOff>36707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0.06504</cdr:x>
      <cdr:y>0.03353</cdr:y>
    </cdr:from>
    <cdr:to>
      <cdr:x>0.87805</cdr:x>
      <cdr:y>0.16511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97366" y="100015"/>
          <a:ext cx="3717073" cy="392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ar-MA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توزيع</a:t>
          </a:r>
          <a:r>
            <a:rPr lang="ar-MA" sz="1800"/>
            <a:t> </a:t>
          </a:r>
          <a:r>
            <a:rPr lang="ar-MA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الموظفات</a:t>
          </a:r>
          <a:r>
            <a:rPr lang="ar-MA" sz="1800"/>
            <a:t> </a:t>
          </a:r>
          <a:r>
            <a:rPr lang="ar-MA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حسب</a:t>
          </a:r>
          <a:r>
            <a:rPr lang="ar-MA" sz="1800"/>
            <a:t> </a:t>
          </a:r>
          <a:r>
            <a:rPr lang="ar-MA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فئات</a:t>
          </a:r>
          <a:r>
            <a:rPr lang="ar-MA" sz="1800"/>
            <a:t> </a:t>
          </a:r>
          <a:r>
            <a:rPr lang="ar-MA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الأعمار</a:t>
          </a:r>
          <a:endParaRPr lang="fr-FR" sz="1800" b="1" i="0" u="none" strike="noStrike" kern="1200" spc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0.18699</cdr:x>
      <cdr:y>0</cdr:y>
    </cdr:from>
    <cdr:to>
      <cdr:x>0.78455</cdr:x>
      <cdr:y>0.2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854928" y="0"/>
          <a:ext cx="2732049" cy="390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ar-MA" sz="1800" b="1"/>
            <a:t>توزيع الموظفين</a:t>
          </a:r>
          <a:r>
            <a:rPr lang="ar-MA" sz="1800" b="1" baseline="0"/>
            <a:t> حسب النوع</a:t>
          </a:r>
          <a:endParaRPr lang="fr-FR" sz="18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0.09553</cdr:x>
      <cdr:y>4.1589E-7</cdr:y>
    </cdr:from>
    <cdr:to>
      <cdr:x>0.85976</cdr:x>
      <cdr:y>0.13043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82037" y="1"/>
          <a:ext cx="3856249" cy="3136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توزيع</a:t>
          </a:r>
          <a:r>
            <a:rPr lang="ar-MA" sz="1100" baseline="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الموظفات</a:t>
          </a:r>
          <a:r>
            <a:rPr lang="ar-MA" sz="1100" baseline="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حسب</a:t>
          </a:r>
          <a:r>
            <a:rPr lang="ar-MA" sz="1100" baseline="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الحالة</a:t>
          </a:r>
          <a:r>
            <a:rPr lang="ar-MA" sz="1100" baseline="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العائلية</a:t>
          </a:r>
          <a:endParaRPr lang="fr-FR" sz="180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0.1748</cdr:x>
      <cdr:y>0.04068</cdr:y>
    </cdr:from>
    <cdr:to>
      <cdr:x>0.84553</cdr:x>
      <cdr:y>0.18983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99171" y="111511"/>
          <a:ext cx="3066583" cy="4088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توزيع</a:t>
          </a:r>
          <a:r>
            <a:rPr lang="ar-MA" sz="110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الموظفات</a:t>
          </a:r>
          <a:r>
            <a:rPr lang="ar-MA" sz="110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حسب</a:t>
          </a:r>
          <a:r>
            <a:rPr lang="ar-MA" sz="110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شرائح</a:t>
          </a:r>
          <a:r>
            <a:rPr lang="ar-MA" sz="110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الأقدمية</a:t>
          </a:r>
          <a:endParaRPr lang="fr-FR" sz="180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18</xdr:row>
      <xdr:rowOff>100012</xdr:rowOff>
    </xdr:from>
    <xdr:to>
      <xdr:col>12</xdr:col>
      <xdr:colOff>180975</xdr:colOff>
      <xdr:row>32</xdr:row>
      <xdr:rowOff>176212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476250</xdr:colOff>
      <xdr:row>3</xdr:row>
      <xdr:rowOff>4762</xdr:rowOff>
    </xdr:from>
    <xdr:to>
      <xdr:col>14</xdr:col>
      <xdr:colOff>476250</xdr:colOff>
      <xdr:row>15</xdr:row>
      <xdr:rowOff>71437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8"/>
  <sheetViews>
    <sheetView showGridLines="0" rightToLeft="1" tabSelected="1" topLeftCell="A58" zoomScale="82" zoomScaleNormal="82" workbookViewId="0">
      <selection activeCell="F84" sqref="F84"/>
    </sheetView>
  </sheetViews>
  <sheetFormatPr baseColWidth="10" defaultRowHeight="15" x14ac:dyDescent="0.25"/>
  <cols>
    <col min="1" max="1" width="3.7109375" customWidth="1"/>
    <col min="2" max="2" width="29.85546875" customWidth="1"/>
    <col min="3" max="3" width="14.28515625" customWidth="1"/>
    <col min="4" max="4" width="12.140625" customWidth="1"/>
    <col min="5" max="5" width="14.42578125" customWidth="1"/>
    <col min="7" max="7" width="20.28515625" customWidth="1"/>
    <col min="8" max="8" width="14.28515625" customWidth="1"/>
    <col min="9" max="11" width="11.42578125" customWidth="1"/>
  </cols>
  <sheetData>
    <row r="1" spans="2:12" x14ac:dyDescent="0.25">
      <c r="F1" s="13"/>
      <c r="G1" s="13"/>
      <c r="H1" s="13"/>
      <c r="I1" s="13"/>
      <c r="J1" s="13"/>
      <c r="K1" s="13"/>
      <c r="L1" s="13"/>
    </row>
    <row r="2" spans="2:12" ht="26.25" x14ac:dyDescent="0.4">
      <c r="D2" s="29" t="s">
        <v>37</v>
      </c>
      <c r="E2" s="30"/>
      <c r="F2" s="30"/>
      <c r="G2" s="30"/>
      <c r="H2" s="30"/>
      <c r="I2" s="31"/>
      <c r="J2" s="13"/>
      <c r="K2" s="13"/>
      <c r="L2" s="13"/>
    </row>
    <row r="3" spans="2:12" x14ac:dyDescent="0.25">
      <c r="F3" s="13"/>
      <c r="G3" s="13"/>
      <c r="H3" s="13"/>
      <c r="I3" s="13"/>
      <c r="J3" s="13"/>
      <c r="K3" s="13"/>
      <c r="L3" s="13"/>
    </row>
    <row r="4" spans="2:12" x14ac:dyDescent="0.25">
      <c r="C4" s="19"/>
      <c r="E4" s="19"/>
      <c r="F4" s="19"/>
      <c r="G4" s="19"/>
    </row>
    <row r="5" spans="2:12" ht="30.6" customHeight="1" x14ac:dyDescent="0.35">
      <c r="B5" s="32" t="s">
        <v>36</v>
      </c>
      <c r="C5" s="20"/>
      <c r="D5" s="33"/>
      <c r="E5" s="33"/>
      <c r="F5" s="13"/>
      <c r="G5" s="18"/>
      <c r="H5" s="13"/>
      <c r="I5" s="13"/>
      <c r="J5" s="13"/>
      <c r="K5" s="13"/>
      <c r="L5" s="13"/>
    </row>
    <row r="6" spans="2:12" ht="30" customHeight="1" x14ac:dyDescent="0.3">
      <c r="B6" s="23" t="s">
        <v>35</v>
      </c>
      <c r="C6" s="24"/>
      <c r="D6" s="34">
        <v>1016</v>
      </c>
      <c r="E6" s="22"/>
      <c r="F6" s="13"/>
      <c r="G6" s="13"/>
      <c r="H6" s="13"/>
      <c r="I6" s="13"/>
      <c r="J6" s="17"/>
      <c r="K6" s="13"/>
      <c r="L6" s="13"/>
    </row>
    <row r="7" spans="2:12" ht="30" customHeight="1" x14ac:dyDescent="0.3">
      <c r="B7" s="23" t="s">
        <v>34</v>
      </c>
      <c r="C7" s="24"/>
      <c r="D7" s="34">
        <v>400</v>
      </c>
      <c r="E7" s="22"/>
      <c r="G7" s="13"/>
      <c r="H7" s="13"/>
      <c r="I7" s="17"/>
      <c r="J7" s="21"/>
      <c r="K7" s="22"/>
      <c r="L7" s="13"/>
    </row>
    <row r="8" spans="2:12" ht="30" customHeight="1" x14ac:dyDescent="0.3">
      <c r="B8" s="23" t="s">
        <v>33</v>
      </c>
      <c r="C8" s="24"/>
      <c r="D8" s="25">
        <f>D7/D6</f>
        <v>0.39370078740157483</v>
      </c>
      <c r="E8" s="26"/>
      <c r="G8" s="13"/>
      <c r="H8" s="13"/>
      <c r="I8" s="17"/>
      <c r="J8" s="13"/>
      <c r="K8" s="13"/>
      <c r="L8" s="13"/>
    </row>
    <row r="9" spans="2:12" ht="30" customHeight="1" x14ac:dyDescent="0.3">
      <c r="B9" s="23" t="s">
        <v>32</v>
      </c>
      <c r="C9" s="24"/>
      <c r="D9" s="27">
        <v>0.18179999999999999</v>
      </c>
      <c r="E9" s="28"/>
      <c r="G9" s="13"/>
      <c r="H9" s="13"/>
      <c r="I9" s="17"/>
      <c r="J9" s="22"/>
      <c r="K9" s="22"/>
      <c r="L9" s="13"/>
    </row>
    <row r="10" spans="2:12" ht="20.100000000000001" customHeight="1" x14ac:dyDescent="0.25">
      <c r="G10" s="13"/>
      <c r="H10" s="13"/>
      <c r="I10" s="13"/>
      <c r="J10" s="13"/>
      <c r="K10" s="13"/>
      <c r="L10" s="13"/>
    </row>
    <row r="11" spans="2:12" ht="20.100000000000001" customHeight="1" x14ac:dyDescent="0.25">
      <c r="F11" s="13"/>
      <c r="G11" s="13"/>
      <c r="H11" s="13"/>
      <c r="I11" s="13"/>
      <c r="J11" s="13"/>
      <c r="K11" s="13"/>
      <c r="L11" s="13"/>
    </row>
    <row r="12" spans="2:12" ht="20.100000000000001" customHeight="1" x14ac:dyDescent="0.25">
      <c r="B12" s="37"/>
      <c r="C12" s="37"/>
      <c r="D12" s="37"/>
      <c r="E12" s="37"/>
      <c r="F12" s="38"/>
      <c r="G12" s="38"/>
      <c r="H12" s="38"/>
      <c r="I12" s="38"/>
      <c r="J12" s="38"/>
      <c r="K12" s="38"/>
      <c r="L12" s="13"/>
    </row>
    <row r="13" spans="2:12" ht="19.5" customHeight="1" x14ac:dyDescent="0.25">
      <c r="F13" s="13"/>
      <c r="G13" s="13"/>
      <c r="H13" s="13"/>
      <c r="L13" s="13"/>
    </row>
    <row r="14" spans="2:12" ht="30" customHeight="1" x14ac:dyDescent="0.35">
      <c r="B14" s="20" t="s">
        <v>31</v>
      </c>
      <c r="C14" s="20"/>
      <c r="D14" s="20"/>
      <c r="E14" s="20"/>
      <c r="F14" s="13"/>
      <c r="L14" s="13"/>
    </row>
    <row r="15" spans="2:12" ht="30" customHeight="1" x14ac:dyDescent="0.3">
      <c r="B15" s="7"/>
      <c r="C15" s="9" t="s">
        <v>11</v>
      </c>
      <c r="D15" s="8" t="s">
        <v>10</v>
      </c>
      <c r="E15" s="7" t="s">
        <v>0</v>
      </c>
      <c r="F15" s="13"/>
      <c r="L15" s="13"/>
    </row>
    <row r="16" spans="2:12" ht="30" customHeight="1" x14ac:dyDescent="0.3">
      <c r="B16" s="16" t="s">
        <v>30</v>
      </c>
      <c r="C16" s="5">
        <v>264</v>
      </c>
      <c r="D16" s="4">
        <v>460</v>
      </c>
      <c r="E16" s="3">
        <f>SUM(C16:D16)</f>
        <v>724</v>
      </c>
      <c r="F16" s="13"/>
      <c r="L16" s="13"/>
    </row>
    <row r="17" spans="2:12" ht="30" customHeight="1" x14ac:dyDescent="0.3">
      <c r="B17" s="16" t="s">
        <v>29</v>
      </c>
      <c r="C17" s="5">
        <v>57</v>
      </c>
      <c r="D17" s="4">
        <v>52</v>
      </c>
      <c r="E17" s="3">
        <f>SUM(C17:D17)</f>
        <v>109</v>
      </c>
      <c r="F17" s="13"/>
      <c r="L17" s="13"/>
    </row>
    <row r="18" spans="2:12" ht="30" customHeight="1" x14ac:dyDescent="0.3">
      <c r="B18" s="16" t="s">
        <v>28</v>
      </c>
      <c r="C18" s="5">
        <v>79</v>
      </c>
      <c r="D18" s="4">
        <v>104</v>
      </c>
      <c r="E18" s="3">
        <f>SUM(C18:D18)</f>
        <v>183</v>
      </c>
      <c r="F18" s="13" t="s">
        <v>27</v>
      </c>
      <c r="G18" s="13"/>
      <c r="H18" s="13"/>
      <c r="I18" s="13"/>
      <c r="J18" s="13"/>
      <c r="K18" s="13"/>
      <c r="L18" s="13"/>
    </row>
    <row r="19" spans="2:12" ht="30" customHeight="1" x14ac:dyDescent="0.3">
      <c r="B19" s="15" t="s">
        <v>0</v>
      </c>
      <c r="C19" s="1">
        <f>SUM(C16:C18)</f>
        <v>400</v>
      </c>
      <c r="D19" s="1">
        <f>SUM(D16:D18)</f>
        <v>616</v>
      </c>
      <c r="E19" s="1">
        <f>SUM(C19:D19)</f>
        <v>1016</v>
      </c>
      <c r="F19" s="13"/>
      <c r="G19" s="13"/>
      <c r="H19" s="13"/>
      <c r="I19" s="13"/>
      <c r="J19" s="13"/>
      <c r="K19" s="13"/>
      <c r="L19" s="13"/>
    </row>
    <row r="20" spans="2:12" ht="20.100000000000001" customHeight="1" x14ac:dyDescent="0.25">
      <c r="F20" s="13"/>
      <c r="G20" s="13"/>
      <c r="H20" s="13"/>
      <c r="I20" s="13"/>
      <c r="J20" s="13"/>
      <c r="K20" s="13"/>
      <c r="L20" s="13"/>
    </row>
    <row r="21" spans="2:12" ht="20.100000000000001" customHeight="1" x14ac:dyDescent="0.25">
      <c r="F21" s="13"/>
      <c r="G21" s="13"/>
      <c r="H21" s="13"/>
      <c r="I21" s="13"/>
      <c r="J21" s="13"/>
      <c r="K21" s="13"/>
      <c r="L21" s="13"/>
    </row>
    <row r="22" spans="2:12" ht="20.100000000000001" customHeight="1" x14ac:dyDescent="0.25">
      <c r="B22" s="37"/>
      <c r="C22" s="37"/>
      <c r="D22" s="37"/>
      <c r="E22" s="37"/>
      <c r="F22" s="38"/>
      <c r="G22" s="38"/>
      <c r="H22" s="38"/>
      <c r="I22" s="38"/>
      <c r="J22" s="38"/>
      <c r="K22" s="38"/>
      <c r="L22" s="13"/>
    </row>
    <row r="23" spans="2:12" ht="20.100000000000001" customHeight="1" x14ac:dyDescent="0.25">
      <c r="F23" s="13"/>
      <c r="G23" s="13"/>
      <c r="H23" s="13"/>
      <c r="I23" s="13"/>
      <c r="J23" s="13"/>
      <c r="K23" s="13"/>
      <c r="L23" s="13"/>
    </row>
    <row r="24" spans="2:12" ht="20.100000000000001" customHeight="1" x14ac:dyDescent="0.35">
      <c r="B24" s="20" t="s">
        <v>26</v>
      </c>
      <c r="C24" s="20"/>
      <c r="D24" s="20"/>
      <c r="E24" s="20"/>
      <c r="F24" s="13"/>
      <c r="G24" s="13"/>
      <c r="H24" s="13"/>
      <c r="I24" s="13"/>
      <c r="J24" s="13"/>
      <c r="K24" s="13"/>
      <c r="L24" s="13"/>
    </row>
    <row r="25" spans="2:12" ht="20.100000000000001" customHeight="1" x14ac:dyDescent="0.3">
      <c r="B25" s="14"/>
      <c r="C25" s="9" t="s">
        <v>11</v>
      </c>
      <c r="D25" s="8" t="s">
        <v>10</v>
      </c>
      <c r="E25" s="7" t="s">
        <v>0</v>
      </c>
      <c r="F25" s="13"/>
      <c r="G25" s="13"/>
      <c r="H25" s="13"/>
      <c r="I25" s="13"/>
      <c r="J25" s="13"/>
      <c r="K25" s="13"/>
      <c r="L25" s="13"/>
    </row>
    <row r="26" spans="2:12" ht="20.100000000000001" customHeight="1" x14ac:dyDescent="0.3">
      <c r="B26" s="6" t="s">
        <v>25</v>
      </c>
      <c r="C26" s="5">
        <v>0</v>
      </c>
      <c r="D26" s="4">
        <v>0</v>
      </c>
      <c r="E26" s="3">
        <f>SUM(C26:D26)</f>
        <v>0</v>
      </c>
      <c r="F26" s="13"/>
      <c r="G26" s="13"/>
      <c r="H26" s="13"/>
      <c r="I26" s="13"/>
      <c r="J26" s="13"/>
      <c r="K26" s="13"/>
      <c r="L26" s="13"/>
    </row>
    <row r="27" spans="2:12" ht="20.100000000000001" customHeight="1" x14ac:dyDescent="0.3">
      <c r="B27" s="6" t="s">
        <v>4</v>
      </c>
      <c r="C27" s="5">
        <v>0</v>
      </c>
      <c r="D27" s="4">
        <v>0</v>
      </c>
      <c r="E27" s="3">
        <f t="shared" ref="E27:E34" si="0">SUM(C27:D27)</f>
        <v>0</v>
      </c>
      <c r="F27" s="13"/>
      <c r="G27" s="13"/>
      <c r="H27" s="13"/>
      <c r="I27" s="13"/>
      <c r="J27" s="13"/>
      <c r="K27" s="13"/>
      <c r="L27" s="13"/>
    </row>
    <row r="28" spans="2:12" ht="20.100000000000001" customHeight="1" x14ac:dyDescent="0.3">
      <c r="B28" s="6" t="s">
        <v>3</v>
      </c>
      <c r="C28" s="5">
        <v>0</v>
      </c>
      <c r="D28" s="4">
        <v>0</v>
      </c>
      <c r="E28" s="3">
        <f t="shared" si="0"/>
        <v>0</v>
      </c>
      <c r="F28" s="13"/>
      <c r="G28" s="13"/>
      <c r="H28" s="13"/>
      <c r="I28" s="13"/>
      <c r="J28" s="13"/>
      <c r="K28" s="13"/>
      <c r="L28" s="13"/>
    </row>
    <row r="29" spans="2:12" ht="20.100000000000001" customHeight="1" x14ac:dyDescent="0.3">
      <c r="B29" s="6" t="s">
        <v>2</v>
      </c>
      <c r="C29" s="5">
        <v>0</v>
      </c>
      <c r="D29" s="4">
        <v>0</v>
      </c>
      <c r="E29" s="3">
        <f t="shared" si="0"/>
        <v>0</v>
      </c>
      <c r="F29" s="13"/>
      <c r="G29" s="13"/>
      <c r="H29" s="13"/>
      <c r="I29" s="13"/>
      <c r="J29" s="13"/>
      <c r="K29" s="13"/>
      <c r="L29" s="13"/>
    </row>
    <row r="30" spans="2:12" ht="20.100000000000001" customHeight="1" x14ac:dyDescent="0.3">
      <c r="B30" s="6" t="s">
        <v>24</v>
      </c>
      <c r="C30" s="5">
        <v>0</v>
      </c>
      <c r="D30" s="4">
        <v>0</v>
      </c>
      <c r="E30" s="3">
        <f t="shared" si="0"/>
        <v>0</v>
      </c>
      <c r="F30" s="13"/>
      <c r="G30" s="13"/>
      <c r="H30" s="13"/>
      <c r="I30" s="13"/>
      <c r="J30" s="13"/>
      <c r="K30" s="13"/>
      <c r="L30" s="13"/>
    </row>
    <row r="31" spans="2:12" ht="20.100000000000001" customHeight="1" x14ac:dyDescent="0.3">
      <c r="B31" s="6" t="s">
        <v>23</v>
      </c>
      <c r="C31" s="5">
        <v>0</v>
      </c>
      <c r="D31" s="4">
        <v>0</v>
      </c>
      <c r="E31" s="3">
        <f t="shared" si="0"/>
        <v>0</v>
      </c>
      <c r="F31" s="13"/>
      <c r="G31" s="13"/>
      <c r="H31" s="13"/>
      <c r="I31" s="13"/>
      <c r="J31" s="13"/>
      <c r="K31" s="13"/>
      <c r="L31" s="13"/>
    </row>
    <row r="32" spans="2:12" ht="20.100000000000001" customHeight="1" x14ac:dyDescent="0.3">
      <c r="B32" s="6" t="s">
        <v>22</v>
      </c>
      <c r="C32" s="5">
        <v>0</v>
      </c>
      <c r="D32" s="4">
        <v>0</v>
      </c>
      <c r="E32" s="3">
        <f t="shared" si="0"/>
        <v>0</v>
      </c>
      <c r="F32" s="13"/>
      <c r="G32" s="13"/>
      <c r="H32" s="13"/>
      <c r="I32" s="13"/>
      <c r="J32" s="13"/>
      <c r="K32" s="13"/>
      <c r="L32" s="13"/>
    </row>
    <row r="33" spans="2:12" ht="20.100000000000001" customHeight="1" x14ac:dyDescent="0.3">
      <c r="B33" s="6" t="s">
        <v>21</v>
      </c>
      <c r="C33" s="5">
        <v>0</v>
      </c>
      <c r="D33" s="4">
        <v>0</v>
      </c>
      <c r="E33" s="3">
        <f t="shared" si="0"/>
        <v>0</v>
      </c>
      <c r="F33" s="13"/>
      <c r="G33" s="13"/>
      <c r="H33" s="13"/>
      <c r="I33" s="13"/>
      <c r="J33" s="13"/>
      <c r="K33" s="13"/>
      <c r="L33" s="13"/>
    </row>
    <row r="34" spans="2:12" ht="20.100000000000001" customHeight="1" x14ac:dyDescent="0.3">
      <c r="B34" s="6" t="s">
        <v>20</v>
      </c>
      <c r="C34" s="5">
        <v>0</v>
      </c>
      <c r="D34" s="4">
        <v>0</v>
      </c>
      <c r="E34" s="3">
        <f t="shared" si="0"/>
        <v>0</v>
      </c>
      <c r="F34" s="13"/>
      <c r="G34" s="13"/>
      <c r="H34" s="13"/>
      <c r="I34" s="13"/>
      <c r="J34" s="13"/>
      <c r="K34" s="13"/>
      <c r="L34" s="13"/>
    </row>
    <row r="35" spans="2:12" ht="20.100000000000001" customHeight="1" x14ac:dyDescent="0.3">
      <c r="B35" s="2" t="s">
        <v>0</v>
      </c>
      <c r="C35" s="1">
        <f>SUM(C26:C34)</f>
        <v>0</v>
      </c>
      <c r="D35" s="10">
        <f>SUM(D26:D34)</f>
        <v>0</v>
      </c>
      <c r="E35" s="1">
        <f>SUM(E26:E34)</f>
        <v>0</v>
      </c>
      <c r="F35" s="13"/>
      <c r="G35" s="13"/>
      <c r="H35" s="13"/>
      <c r="I35" s="13"/>
      <c r="J35" s="13"/>
      <c r="K35" s="13"/>
      <c r="L35" s="13"/>
    </row>
    <row r="36" spans="2:12" ht="20.100000000000001" customHeight="1" x14ac:dyDescent="0.25">
      <c r="F36" s="13"/>
      <c r="G36" s="13"/>
      <c r="H36" s="13"/>
      <c r="I36" s="13"/>
      <c r="J36" s="13"/>
      <c r="K36" s="13"/>
      <c r="L36" s="13"/>
    </row>
    <row r="37" spans="2:12" ht="20.100000000000001" customHeight="1" x14ac:dyDescent="0.25">
      <c r="B37" s="37"/>
      <c r="C37" s="37"/>
      <c r="D37" s="37"/>
      <c r="E37" s="37"/>
      <c r="F37" s="38"/>
      <c r="G37" s="38"/>
      <c r="H37" s="38"/>
      <c r="I37" s="38"/>
      <c r="J37" s="38"/>
      <c r="K37" s="38"/>
      <c r="L37" s="13"/>
    </row>
    <row r="38" spans="2:12" ht="20.100000000000001" customHeight="1" x14ac:dyDescent="0.25">
      <c r="F38" s="13"/>
      <c r="G38" s="13"/>
      <c r="H38" s="13"/>
      <c r="I38" s="13"/>
      <c r="J38" s="13"/>
      <c r="K38" s="13"/>
      <c r="L38" s="13"/>
    </row>
    <row r="39" spans="2:12" ht="20.100000000000001" customHeight="1" x14ac:dyDescent="0.25">
      <c r="F39" s="13"/>
      <c r="G39" s="13"/>
      <c r="H39" s="13"/>
      <c r="I39" s="13"/>
      <c r="J39" s="13"/>
      <c r="K39" s="13"/>
      <c r="L39" s="13"/>
    </row>
    <row r="40" spans="2:12" ht="20.100000000000001" customHeight="1" x14ac:dyDescent="0.35">
      <c r="B40" s="20" t="s">
        <v>19</v>
      </c>
      <c r="C40" s="20"/>
      <c r="D40" s="20"/>
      <c r="E40" s="20"/>
      <c r="F40" s="13"/>
      <c r="G40" s="13"/>
      <c r="H40" s="13"/>
      <c r="I40" s="13"/>
      <c r="J40" s="13"/>
      <c r="K40" s="13"/>
      <c r="L40" s="13"/>
    </row>
    <row r="41" spans="2:12" ht="20.100000000000001" customHeight="1" x14ac:dyDescent="0.3">
      <c r="B41" s="6"/>
      <c r="C41" s="9" t="s">
        <v>11</v>
      </c>
      <c r="D41" s="8" t="s">
        <v>10</v>
      </c>
      <c r="E41" s="7" t="s">
        <v>0</v>
      </c>
      <c r="F41" s="13"/>
      <c r="G41" s="13"/>
      <c r="H41" s="13"/>
      <c r="I41" s="13"/>
      <c r="J41" s="13"/>
      <c r="K41" s="13"/>
      <c r="L41" s="13"/>
    </row>
    <row r="42" spans="2:12" ht="20.100000000000001" customHeight="1" x14ac:dyDescent="0.3">
      <c r="B42" s="6" t="s">
        <v>13</v>
      </c>
      <c r="C42" s="5">
        <v>147</v>
      </c>
      <c r="D42" s="4">
        <v>168</v>
      </c>
      <c r="E42" s="3">
        <f>SUM(C42:D42)</f>
        <v>315</v>
      </c>
      <c r="F42" s="13"/>
      <c r="G42" s="13"/>
      <c r="H42" s="13"/>
      <c r="I42" s="13"/>
      <c r="J42" s="13"/>
      <c r="K42" s="13"/>
      <c r="L42" s="13"/>
    </row>
    <row r="43" spans="2:12" ht="20.100000000000001" customHeight="1" x14ac:dyDescent="0.3">
      <c r="B43" s="6" t="s">
        <v>38</v>
      </c>
      <c r="C43" s="5">
        <v>253</v>
      </c>
      <c r="D43" s="4">
        <v>448</v>
      </c>
      <c r="E43" s="3">
        <v>701</v>
      </c>
      <c r="F43" s="13"/>
      <c r="G43" s="13"/>
      <c r="H43" s="13"/>
      <c r="I43" s="13"/>
      <c r="J43" s="13"/>
      <c r="K43" s="13"/>
      <c r="L43" s="13"/>
    </row>
    <row r="44" spans="2:12" ht="20.100000000000001" customHeight="1" x14ac:dyDescent="0.3">
      <c r="B44" s="2" t="s">
        <v>0</v>
      </c>
      <c r="C44" s="1">
        <f>SUM(C42:C43)</f>
        <v>400</v>
      </c>
      <c r="D44" s="1">
        <f>SUM(D42:D43)</f>
        <v>616</v>
      </c>
      <c r="E44" s="1">
        <f>SUM(E42:E43)</f>
        <v>1016</v>
      </c>
      <c r="G44" s="13"/>
    </row>
    <row r="45" spans="2:12" ht="20.100000000000001" customHeight="1" x14ac:dyDescent="0.25">
      <c r="G45" s="13"/>
    </row>
    <row r="46" spans="2:12" ht="20.100000000000001" customHeight="1" x14ac:dyDescent="0.25">
      <c r="B46" s="11"/>
    </row>
    <row r="47" spans="2:12" ht="20.100000000000001" customHeight="1" x14ac:dyDescent="0.25"/>
    <row r="49" spans="2:11" ht="18" x14ac:dyDescent="0.25">
      <c r="G49" s="12"/>
    </row>
    <row r="50" spans="2:11" ht="22.5" customHeight="1" x14ac:dyDescent="0.25">
      <c r="B50" s="37"/>
      <c r="C50" s="37"/>
      <c r="D50" s="37"/>
      <c r="E50" s="37"/>
      <c r="F50" s="37"/>
      <c r="G50" s="37"/>
      <c r="H50" s="37"/>
      <c r="I50" s="37"/>
      <c r="J50" s="37"/>
      <c r="K50" s="37"/>
    </row>
    <row r="51" spans="2:11" x14ac:dyDescent="0.25">
      <c r="B51" s="11"/>
    </row>
    <row r="54" spans="2:11" ht="21" x14ac:dyDescent="0.35">
      <c r="B54" s="20" t="s">
        <v>18</v>
      </c>
      <c r="C54" s="20"/>
      <c r="D54" s="20"/>
      <c r="E54" s="20"/>
    </row>
    <row r="55" spans="2:11" ht="18.75" x14ac:dyDescent="0.3">
      <c r="B55" s="6"/>
      <c r="C55" s="9" t="s">
        <v>11</v>
      </c>
      <c r="D55" s="8" t="s">
        <v>10</v>
      </c>
      <c r="E55" s="7" t="s">
        <v>0</v>
      </c>
    </row>
    <row r="56" spans="2:11" ht="18.75" x14ac:dyDescent="0.3">
      <c r="B56" s="6" t="s">
        <v>17</v>
      </c>
      <c r="C56" s="5">
        <v>0</v>
      </c>
      <c r="D56" s="4">
        <v>0</v>
      </c>
      <c r="E56" s="3">
        <f>SUM(C56:D56)</f>
        <v>0</v>
      </c>
    </row>
    <row r="57" spans="2:11" ht="18.75" x14ac:dyDescent="0.3">
      <c r="B57" s="6" t="s">
        <v>16</v>
      </c>
      <c r="C57" s="5">
        <v>0</v>
      </c>
      <c r="D57" s="4">
        <v>0</v>
      </c>
      <c r="E57" s="3">
        <f>SUM(C57:D57)</f>
        <v>0</v>
      </c>
    </row>
    <row r="58" spans="2:11" ht="18.75" x14ac:dyDescent="0.3">
      <c r="B58" s="6" t="s">
        <v>15</v>
      </c>
      <c r="C58" s="5">
        <v>0</v>
      </c>
      <c r="D58" s="4">
        <v>0</v>
      </c>
      <c r="E58" s="3">
        <f>SUM(C58:D58)</f>
        <v>0</v>
      </c>
    </row>
    <row r="59" spans="2:11" ht="18.75" x14ac:dyDescent="0.3">
      <c r="B59" s="6" t="s">
        <v>14</v>
      </c>
      <c r="C59" s="5">
        <v>0</v>
      </c>
      <c r="D59" s="4">
        <v>0</v>
      </c>
      <c r="E59" s="3">
        <f>SUM(C59:D59)</f>
        <v>0</v>
      </c>
    </row>
    <row r="60" spans="2:11" ht="18.75" x14ac:dyDescent="0.3">
      <c r="B60" s="2" t="s">
        <v>0</v>
      </c>
      <c r="C60" s="1">
        <f>SUM(C56:C59)</f>
        <v>0</v>
      </c>
      <c r="D60" s="10">
        <f>SUM(D56:D59)</f>
        <v>0</v>
      </c>
      <c r="E60" s="1">
        <f>SUM(E56:E59)</f>
        <v>0</v>
      </c>
    </row>
    <row r="63" spans="2:11" ht="20.25" customHeight="1" x14ac:dyDescent="0.25"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5" spans="2:11" ht="21" x14ac:dyDescent="0.35">
      <c r="B65" s="20" t="s">
        <v>12</v>
      </c>
      <c r="C65" s="20"/>
      <c r="D65" s="20"/>
      <c r="E65" s="20"/>
    </row>
    <row r="66" spans="2:11" ht="18.75" x14ac:dyDescent="0.3">
      <c r="B66" s="6"/>
      <c r="C66" s="9" t="s">
        <v>11</v>
      </c>
      <c r="D66" s="8" t="s">
        <v>10</v>
      </c>
      <c r="E66" s="7" t="s">
        <v>0</v>
      </c>
    </row>
    <row r="67" spans="2:11" ht="18.75" x14ac:dyDescent="0.3">
      <c r="B67" s="6" t="s">
        <v>9</v>
      </c>
      <c r="C67" s="5">
        <v>0</v>
      </c>
      <c r="D67" s="4">
        <v>0</v>
      </c>
      <c r="E67" s="3">
        <f t="shared" ref="E67:E74" si="1">SUM(C67:D67)</f>
        <v>0</v>
      </c>
    </row>
    <row r="68" spans="2:11" ht="18.75" x14ac:dyDescent="0.3">
      <c r="B68" s="6" t="s">
        <v>8</v>
      </c>
      <c r="C68" s="5">
        <v>0</v>
      </c>
      <c r="D68" s="4">
        <v>0</v>
      </c>
      <c r="E68" s="3">
        <f t="shared" si="1"/>
        <v>0</v>
      </c>
    </row>
    <row r="69" spans="2:11" ht="18.75" x14ac:dyDescent="0.3">
      <c r="B69" s="6" t="s">
        <v>7</v>
      </c>
      <c r="C69" s="5">
        <v>0</v>
      </c>
      <c r="D69" s="4">
        <v>0</v>
      </c>
      <c r="E69" s="3">
        <f t="shared" si="1"/>
        <v>0</v>
      </c>
    </row>
    <row r="70" spans="2:11" ht="18.75" x14ac:dyDescent="0.3">
      <c r="B70" s="6" t="s">
        <v>6</v>
      </c>
      <c r="C70" s="5">
        <v>0</v>
      </c>
      <c r="D70" s="4">
        <v>0</v>
      </c>
      <c r="E70" s="3">
        <f t="shared" si="1"/>
        <v>0</v>
      </c>
    </row>
    <row r="71" spans="2:11" ht="18.75" x14ac:dyDescent="0.3">
      <c r="B71" s="6" t="s">
        <v>5</v>
      </c>
      <c r="C71" s="5">
        <v>0</v>
      </c>
      <c r="D71" s="4">
        <v>0</v>
      </c>
      <c r="E71" s="3">
        <f t="shared" si="1"/>
        <v>0</v>
      </c>
    </row>
    <row r="72" spans="2:11" ht="18.75" x14ac:dyDescent="0.3">
      <c r="B72" s="6" t="s">
        <v>4</v>
      </c>
      <c r="C72" s="5">
        <v>0</v>
      </c>
      <c r="D72" s="4">
        <v>0</v>
      </c>
      <c r="E72" s="3">
        <f t="shared" si="1"/>
        <v>0</v>
      </c>
    </row>
    <row r="73" spans="2:11" ht="18.75" x14ac:dyDescent="0.3">
      <c r="B73" s="6" t="s">
        <v>3</v>
      </c>
      <c r="C73" s="5">
        <v>0</v>
      </c>
      <c r="D73" s="4">
        <v>0</v>
      </c>
      <c r="E73" s="3">
        <f t="shared" si="1"/>
        <v>0</v>
      </c>
    </row>
    <row r="74" spans="2:11" ht="18.75" x14ac:dyDescent="0.3">
      <c r="B74" s="6" t="s">
        <v>2</v>
      </c>
      <c r="C74" s="5">
        <v>0</v>
      </c>
      <c r="D74" s="4">
        <v>0</v>
      </c>
      <c r="E74" s="3">
        <f t="shared" si="1"/>
        <v>0</v>
      </c>
    </row>
    <row r="75" spans="2:11" ht="18.75" x14ac:dyDescent="0.3">
      <c r="B75" s="6" t="s">
        <v>1</v>
      </c>
      <c r="C75" s="5">
        <v>0</v>
      </c>
      <c r="D75" s="4">
        <v>0</v>
      </c>
      <c r="E75" s="3">
        <f>SUM(C75:D75)</f>
        <v>0</v>
      </c>
    </row>
    <row r="76" spans="2:11" ht="18.75" x14ac:dyDescent="0.3">
      <c r="B76" s="2" t="s">
        <v>0</v>
      </c>
      <c r="C76" s="1">
        <f>SUM(C67:C75)</f>
        <v>0</v>
      </c>
      <c r="D76" s="1">
        <f>SUM(D67:D75)</f>
        <v>0</v>
      </c>
      <c r="E76" s="1">
        <f>SUM(E67:E75)</f>
        <v>0</v>
      </c>
    </row>
    <row r="78" spans="2:11" ht="19.5" customHeight="1" x14ac:dyDescent="0.25">
      <c r="B78" s="37"/>
      <c r="C78" s="37"/>
      <c r="D78" s="37"/>
      <c r="E78" s="37"/>
      <c r="F78" s="37"/>
      <c r="G78" s="37"/>
      <c r="H78" s="37"/>
      <c r="I78" s="37"/>
      <c r="J78" s="37"/>
      <c r="K78" s="37"/>
    </row>
  </sheetData>
  <mergeCells count="17">
    <mergeCell ref="D2:I2"/>
    <mergeCell ref="B5:E5"/>
    <mergeCell ref="B6:C6"/>
    <mergeCell ref="D6:E6"/>
    <mergeCell ref="B7:C7"/>
    <mergeCell ref="D7:E7"/>
    <mergeCell ref="B54:E54"/>
    <mergeCell ref="B65:E65"/>
    <mergeCell ref="J7:K7"/>
    <mergeCell ref="B8:C8"/>
    <mergeCell ref="D8:E8"/>
    <mergeCell ref="B9:C9"/>
    <mergeCell ref="D9:E9"/>
    <mergeCell ref="J9:K9"/>
    <mergeCell ref="B14:E14"/>
    <mergeCell ref="B24:E24"/>
    <mergeCell ref="B40:E4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7"/>
  <sheetViews>
    <sheetView workbookViewId="0">
      <selection activeCell="M16" sqref="M16:M17"/>
    </sheetView>
  </sheetViews>
  <sheetFormatPr baseColWidth="10" defaultRowHeight="15" x14ac:dyDescent="0.25"/>
  <cols>
    <col min="4" max="4" width="14.28515625" bestFit="1" customWidth="1"/>
  </cols>
  <sheetData>
    <row r="2" spans="3:11" ht="21" x14ac:dyDescent="0.35">
      <c r="C2" s="20" t="s">
        <v>31</v>
      </c>
      <c r="D2" s="20"/>
      <c r="E2" s="20"/>
      <c r="F2" s="20"/>
    </row>
    <row r="3" spans="3:11" ht="21" x14ac:dyDescent="0.35">
      <c r="C3" s="7"/>
      <c r="D3" s="9" t="s">
        <v>11</v>
      </c>
      <c r="E3" s="8" t="s">
        <v>10</v>
      </c>
      <c r="F3" s="7" t="s">
        <v>0</v>
      </c>
      <c r="G3" s="35" t="s">
        <v>31</v>
      </c>
      <c r="H3" s="35"/>
      <c r="I3" s="35"/>
      <c r="J3" s="35"/>
    </row>
    <row r="4" spans="3:11" ht="18.75" x14ac:dyDescent="0.3">
      <c r="C4" s="16" t="s">
        <v>30</v>
      </c>
      <c r="D4" s="5">
        <v>264</v>
      </c>
      <c r="E4" s="4">
        <v>460</v>
      </c>
      <c r="F4" s="3">
        <f>SUM(D4:E4)</f>
        <v>724</v>
      </c>
      <c r="G4" s="36">
        <f>D4/F4*100</f>
        <v>36.464088397790057</v>
      </c>
    </row>
    <row r="5" spans="3:11" ht="18.75" x14ac:dyDescent="0.3">
      <c r="C5" s="16" t="s">
        <v>29</v>
      </c>
      <c r="D5" s="5">
        <v>57</v>
      </c>
      <c r="E5" s="4">
        <v>52</v>
      </c>
      <c r="F5" s="3">
        <f>SUM(D5:E5)</f>
        <v>109</v>
      </c>
      <c r="G5" s="36">
        <f t="shared" ref="G5:G6" si="0">D5/F5*100</f>
        <v>52.293577981651374</v>
      </c>
    </row>
    <row r="6" spans="3:11" ht="18.75" x14ac:dyDescent="0.3">
      <c r="C6" s="16" t="s">
        <v>28</v>
      </c>
      <c r="D6" s="5">
        <v>79</v>
      </c>
      <c r="E6" s="4">
        <v>104</v>
      </c>
      <c r="F6" s="3">
        <f>SUM(D6:E6)</f>
        <v>183</v>
      </c>
      <c r="G6" s="36">
        <f t="shared" si="0"/>
        <v>43.169398907103826</v>
      </c>
    </row>
    <row r="7" spans="3:11" ht="18.75" x14ac:dyDescent="0.3">
      <c r="C7" s="15" t="s">
        <v>0</v>
      </c>
      <c r="D7" s="1">
        <f>SUM(D4:D6)</f>
        <v>400</v>
      </c>
      <c r="E7" s="1">
        <f>SUM(E4:E6)</f>
        <v>616</v>
      </c>
      <c r="F7" s="1">
        <f>SUM(D7:E7)</f>
        <v>1016</v>
      </c>
    </row>
    <row r="13" spans="3:11" ht="21" x14ac:dyDescent="0.35">
      <c r="D13" s="20" t="s">
        <v>19</v>
      </c>
      <c r="E13" s="20"/>
      <c r="F13" s="20"/>
      <c r="G13" s="20"/>
    </row>
    <row r="14" spans="3:11" ht="21" x14ac:dyDescent="0.35">
      <c r="D14" s="6"/>
      <c r="E14" s="9" t="s">
        <v>11</v>
      </c>
      <c r="F14" s="8" t="s">
        <v>10</v>
      </c>
      <c r="G14" s="7" t="s">
        <v>0</v>
      </c>
      <c r="H14" s="35" t="s">
        <v>19</v>
      </c>
      <c r="I14" s="35"/>
      <c r="J14" s="35"/>
      <c r="K14" s="35"/>
    </row>
    <row r="15" spans="3:11" ht="18.75" x14ac:dyDescent="0.3">
      <c r="D15" s="6" t="s">
        <v>13</v>
      </c>
      <c r="E15" s="5">
        <v>147</v>
      </c>
      <c r="F15" s="4">
        <v>168</v>
      </c>
      <c r="G15" s="3">
        <f>SUM(E15:F15)</f>
        <v>315</v>
      </c>
      <c r="H15" s="36">
        <f>G15/G17*100</f>
        <v>31.003937007874015</v>
      </c>
    </row>
    <row r="16" spans="3:11" ht="18.75" x14ac:dyDescent="0.3">
      <c r="D16" s="6" t="s">
        <v>38</v>
      </c>
      <c r="E16" s="5">
        <v>253</v>
      </c>
      <c r="F16" s="4">
        <v>448</v>
      </c>
      <c r="G16" s="3">
        <v>701</v>
      </c>
      <c r="H16" s="36">
        <f>G16/G17*100</f>
        <v>68.996062992125985</v>
      </c>
    </row>
    <row r="17" spans="4:7" ht="18.75" x14ac:dyDescent="0.3">
      <c r="D17" s="2" t="s">
        <v>0</v>
      </c>
      <c r="E17" s="1">
        <f>SUM(E15:E16)</f>
        <v>400</v>
      </c>
      <c r="F17" s="1">
        <f>SUM(F15:F16)</f>
        <v>616</v>
      </c>
      <c r="G17" s="1">
        <f>SUM(G15:G16)</f>
        <v>1016</v>
      </c>
    </row>
  </sheetData>
  <mergeCells count="2">
    <mergeCell ref="D13:G13"/>
    <mergeCell ref="C2:F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CHATBI Jaouad</dc:creator>
  <cp:lastModifiedBy>BENAYAD Latifa</cp:lastModifiedBy>
  <dcterms:created xsi:type="dcterms:W3CDTF">2016-07-12T09:48:29Z</dcterms:created>
  <dcterms:modified xsi:type="dcterms:W3CDTF">2017-01-19T16:44:06Z</dcterms:modified>
</cp:coreProperties>
</file>